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Q:\Korisnici\Djurdja\StariPC\ĐURĐA\FINANCIJSKI IZVJEŠTAJI 2024\objava na web-u\"/>
    </mc:Choice>
  </mc:AlternateContent>
  <xr:revisionPtr revIDLastSave="0" documentId="8_{50740C7A-5E2D-491F-880E-25D22B06BE4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0" i="9"/>
  <c r="F309" i="9"/>
  <c r="H308" i="9"/>
  <c r="G308" i="9"/>
  <c r="E308" i="9" s="1"/>
  <c r="B308" i="9" s="1"/>
  <c r="F308" i="9"/>
  <c r="F307" i="9"/>
  <c r="H306" i="9"/>
  <c r="G306" i="9"/>
  <c r="F306" i="9"/>
  <c r="E306" i="9"/>
  <c r="B306" i="9" s="1"/>
  <c r="H305" i="9"/>
  <c r="G305" i="9"/>
  <c r="E305" i="9" s="1"/>
  <c r="F305" i="9"/>
  <c r="H304" i="9"/>
  <c r="G304" i="9"/>
  <c r="E304" i="9" s="1"/>
  <c r="B304" i="9" s="1"/>
  <c r="F304" i="9"/>
  <c r="H303" i="9"/>
  <c r="E303" i="9" s="1"/>
  <c r="B303" i="9" s="1"/>
  <c r="G303" i="9"/>
  <c r="F303" i="9"/>
  <c r="H302" i="9"/>
  <c r="G302" i="9"/>
  <c r="E302" i="9" s="1"/>
  <c r="B302" i="9" s="1"/>
  <c r="F302" i="9"/>
  <c r="H301" i="9"/>
  <c r="E301" i="9" s="1"/>
  <c r="G301" i="9"/>
  <c r="F301" i="9"/>
  <c r="H300" i="9"/>
  <c r="G300" i="9"/>
  <c r="E300" i="9" s="1"/>
  <c r="B300" i="9" s="1"/>
  <c r="F300" i="9"/>
  <c r="H299" i="9"/>
  <c r="G299" i="9"/>
  <c r="F299" i="9"/>
  <c r="H298" i="9"/>
  <c r="G298" i="9"/>
  <c r="F298" i="9"/>
  <c r="E298" i="9"/>
  <c r="B298" i="9" s="1"/>
  <c r="H297" i="9"/>
  <c r="G297" i="9"/>
  <c r="E297" i="9" s="1"/>
  <c r="B297" i="9" s="1"/>
  <c r="F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E286" i="9" s="1"/>
  <c r="B286" i="9" s="1"/>
  <c r="F286" i="9"/>
  <c r="H285" i="9"/>
  <c r="E285" i="9" s="1"/>
  <c r="B285" i="9" s="1"/>
  <c r="G285" i="9"/>
  <c r="F285" i="9"/>
  <c r="F284" i="9"/>
  <c r="H283" i="9"/>
  <c r="G283" i="9"/>
  <c r="E283" i="9" s="1"/>
  <c r="B283" i="9" s="1"/>
  <c r="F283" i="9"/>
  <c r="H282" i="9"/>
  <c r="G282" i="9"/>
  <c r="E282" i="9" s="1"/>
  <c r="B282" i="9" s="1"/>
  <c r="F282" i="9"/>
  <c r="H281" i="9"/>
  <c r="G281" i="9"/>
  <c r="F281" i="9"/>
  <c r="E281" i="9"/>
  <c r="B281" i="9" s="1"/>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M267" i="9"/>
  <c r="L267" i="9"/>
  <c r="F267" i="9"/>
  <c r="E267" i="9"/>
  <c r="M266" i="9"/>
  <c r="L266" i="9"/>
  <c r="F266" i="9" s="1"/>
  <c r="B266" i="9" s="1"/>
  <c r="E266" i="9"/>
  <c r="M265" i="9"/>
  <c r="L265" i="9"/>
  <c r="E265" i="9"/>
  <c r="M264" i="9"/>
  <c r="F264" i="9" s="1"/>
  <c r="L264" i="9"/>
  <c r="E264" i="9"/>
  <c r="B264" i="9" s="1"/>
  <c r="M263" i="9"/>
  <c r="L263" i="9"/>
  <c r="F263" i="9"/>
  <c r="E263" i="9"/>
  <c r="B263" i="9" s="1"/>
  <c r="M262" i="9"/>
  <c r="L262" i="9"/>
  <c r="F262" i="9" s="1"/>
  <c r="B262" i="9" s="1"/>
  <c r="E262" i="9"/>
  <c r="M261" i="9"/>
  <c r="L261" i="9"/>
  <c r="F261" i="9" s="1"/>
  <c r="B261" i="9" s="1"/>
  <c r="E261" i="9"/>
  <c r="M260" i="9"/>
  <c r="F260" i="9" s="1"/>
  <c r="L260" i="9"/>
  <c r="E260" i="9"/>
  <c r="M259" i="9"/>
  <c r="L259" i="9"/>
  <c r="F259" i="9"/>
  <c r="E259" i="9"/>
  <c r="M258" i="9"/>
  <c r="L258" i="9"/>
  <c r="F258" i="9" s="1"/>
  <c r="B258" i="9" s="1"/>
  <c r="E258" i="9"/>
  <c r="M257" i="9"/>
  <c r="L257" i="9"/>
  <c r="E257" i="9"/>
  <c r="M256" i="9"/>
  <c r="L256" i="9"/>
  <c r="F256" i="9" s="1"/>
  <c r="E256" i="9"/>
  <c r="B256" i="9" s="1"/>
  <c r="M255" i="9"/>
  <c r="L255" i="9"/>
  <c r="F255" i="9"/>
  <c r="E255" i="9"/>
  <c r="B255" i="9" s="1"/>
  <c r="M254" i="9"/>
  <c r="L254" i="9"/>
  <c r="F254" i="9" s="1"/>
  <c r="B254" i="9" s="1"/>
  <c r="E254" i="9"/>
  <c r="M253" i="9"/>
  <c r="L253" i="9"/>
  <c r="F253" i="9" s="1"/>
  <c r="B253" i="9" s="1"/>
  <c r="E253" i="9"/>
  <c r="M252" i="9"/>
  <c r="L252" i="9"/>
  <c r="F252" i="9" s="1"/>
  <c r="E252" i="9"/>
  <c r="M251" i="9"/>
  <c r="L251" i="9"/>
  <c r="F251" i="9"/>
  <c r="E251" i="9"/>
  <c r="M250" i="9"/>
  <c r="L250" i="9"/>
  <c r="F250" i="9" s="1"/>
  <c r="E250" i="9"/>
  <c r="B250" i="9" s="1"/>
  <c r="M249" i="9"/>
  <c r="L249" i="9"/>
  <c r="E249" i="9"/>
  <c r="M248" i="9"/>
  <c r="L248" i="9"/>
  <c r="F248" i="9" s="1"/>
  <c r="E248" i="9"/>
  <c r="B248" i="9" s="1"/>
  <c r="M247" i="9"/>
  <c r="L247" i="9"/>
  <c r="F247" i="9"/>
  <c r="E247" i="9"/>
  <c r="B247" i="9" s="1"/>
  <c r="M246" i="9"/>
  <c r="L246" i="9"/>
  <c r="F246" i="9" s="1"/>
  <c r="E246" i="9"/>
  <c r="M245" i="9"/>
  <c r="L245" i="9"/>
  <c r="F245" i="9" s="1"/>
  <c r="B245" i="9" s="1"/>
  <c r="E245" i="9"/>
  <c r="M244" i="9"/>
  <c r="L244" i="9"/>
  <c r="F244" i="9" s="1"/>
  <c r="E244" i="9"/>
  <c r="M243" i="9"/>
  <c r="L243" i="9"/>
  <c r="F243" i="9"/>
  <c r="E243" i="9"/>
  <c r="M242" i="9"/>
  <c r="L242" i="9"/>
  <c r="F242" i="9" s="1"/>
  <c r="E242" i="9"/>
  <c r="B242" i="9" s="1"/>
  <c r="M241" i="9"/>
  <c r="L241" i="9"/>
  <c r="E241" i="9"/>
  <c r="M240" i="9"/>
  <c r="L240" i="9"/>
  <c r="F240" i="9" s="1"/>
  <c r="E240" i="9"/>
  <c r="B240" i="9" s="1"/>
  <c r="M239" i="9"/>
  <c r="L239" i="9"/>
  <c r="F239" i="9"/>
  <c r="E239" i="9"/>
  <c r="B239" i="9" s="1"/>
  <c r="M238" i="9"/>
  <c r="L238" i="9"/>
  <c r="F238" i="9" s="1"/>
  <c r="B238" i="9" s="1"/>
  <c r="E238" i="9"/>
  <c r="M237" i="9"/>
  <c r="L237" i="9"/>
  <c r="F237" i="9" s="1"/>
  <c r="B237" i="9" s="1"/>
  <c r="E237" i="9"/>
  <c r="M236" i="9"/>
  <c r="L236" i="9"/>
  <c r="F236" i="9" s="1"/>
  <c r="E236" i="9"/>
  <c r="M235" i="9"/>
  <c r="L235" i="9"/>
  <c r="F235" i="9"/>
  <c r="B235" i="9" s="1"/>
  <c r="E235" i="9"/>
  <c r="M234" i="9"/>
  <c r="L234" i="9"/>
  <c r="F234" i="9" s="1"/>
  <c r="E234" i="9"/>
  <c r="B234" i="9" s="1"/>
  <c r="M233" i="9"/>
  <c r="F233" i="9" s="1"/>
  <c r="L233" i="9"/>
  <c r="E233" i="9"/>
  <c r="B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M227" i="9"/>
  <c r="L227" i="9"/>
  <c r="F227" i="9"/>
  <c r="B227" i="9" s="1"/>
  <c r="E227" i="9"/>
  <c r="M226" i="9"/>
  <c r="L226" i="9"/>
  <c r="F226" i="9" s="1"/>
  <c r="E226" i="9"/>
  <c r="B226" i="9" s="1"/>
  <c r="M225" i="9"/>
  <c r="F225" i="9" s="1"/>
  <c r="B225" i="9" s="1"/>
  <c r="L225" i="9"/>
  <c r="E225" i="9"/>
  <c r="M224" i="9"/>
  <c r="L224" i="9"/>
  <c r="F224" i="9" s="1"/>
  <c r="E224" i="9"/>
  <c r="B224" i="9" s="1"/>
  <c r="M223" i="9"/>
  <c r="F223" i="9" s="1"/>
  <c r="B223" i="9" s="1"/>
  <c r="L223" i="9"/>
  <c r="E223" i="9"/>
  <c r="M222" i="9"/>
  <c r="L222" i="9"/>
  <c r="E222" i="9"/>
  <c r="M221" i="9"/>
  <c r="L221" i="9"/>
  <c r="F221" i="9" s="1"/>
  <c r="B221" i="9" s="1"/>
  <c r="E221" i="9"/>
  <c r="M220" i="9"/>
  <c r="L220" i="9"/>
  <c r="E220" i="9"/>
  <c r="M219" i="9"/>
  <c r="L219" i="9"/>
  <c r="F219" i="9"/>
  <c r="B219" i="9" s="1"/>
  <c r="E219" i="9"/>
  <c r="M218" i="9"/>
  <c r="L218" i="9"/>
  <c r="E218" i="9"/>
  <c r="M217" i="9"/>
  <c r="L217" i="9"/>
  <c r="E217" i="9"/>
  <c r="M216" i="9"/>
  <c r="L216" i="9"/>
  <c r="F216" i="9" s="1"/>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F144" i="9"/>
  <c r="F143" i="9"/>
  <c r="H142" i="9"/>
  <c r="G142" i="9"/>
  <c r="F142" i="9"/>
  <c r="E142" i="9"/>
  <c r="B142" i="9" s="1"/>
  <c r="H141" i="9"/>
  <c r="G141" i="9"/>
  <c r="E141" i="9" s="1"/>
  <c r="F141" i="9"/>
  <c r="H140" i="9"/>
  <c r="G140" i="9"/>
  <c r="E140" i="9" s="1"/>
  <c r="F140" i="9"/>
  <c r="B140" i="9"/>
  <c r="H139" i="9"/>
  <c r="G139" i="9"/>
  <c r="F139" i="9"/>
  <c r="E139" i="9"/>
  <c r="B139" i="9" s="1"/>
  <c r="H138" i="9"/>
  <c r="G138" i="9"/>
  <c r="F138" i="9"/>
  <c r="E138" i="9"/>
  <c r="H137" i="9"/>
  <c r="G137" i="9"/>
  <c r="E137" i="9" s="1"/>
  <c r="F137" i="9"/>
  <c r="H136" i="9"/>
  <c r="G136" i="9"/>
  <c r="F136" i="9"/>
  <c r="H135" i="9"/>
  <c r="G135" i="9"/>
  <c r="F135" i="9"/>
  <c r="E135" i="9"/>
  <c r="B135" i="9" s="1"/>
  <c r="H134" i="9"/>
  <c r="G134" i="9"/>
  <c r="F134" i="9"/>
  <c r="E134" i="9"/>
  <c r="H133" i="9"/>
  <c r="G133" i="9"/>
  <c r="E133" i="9" s="1"/>
  <c r="F133" i="9"/>
  <c r="H132" i="9"/>
  <c r="G132" i="9"/>
  <c r="F132" i="9"/>
  <c r="H131" i="9"/>
  <c r="G131" i="9"/>
  <c r="F131" i="9"/>
  <c r="E131" i="9"/>
  <c r="B131" i="9" s="1"/>
  <c r="H130" i="9"/>
  <c r="G130" i="9"/>
  <c r="F130" i="9"/>
  <c r="E130" i="9"/>
  <c r="H129" i="9"/>
  <c r="G129" i="9"/>
  <c r="E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F117" i="9"/>
  <c r="H116" i="9"/>
  <c r="G116" i="9"/>
  <c r="F116" i="9"/>
  <c r="H115" i="9"/>
  <c r="G115" i="9"/>
  <c r="F115" i="9"/>
  <c r="E115" i="9"/>
  <c r="B115" i="9" s="1"/>
  <c r="H114" i="9"/>
  <c r="G114" i="9"/>
  <c r="F114" i="9"/>
  <c r="E114" i="9"/>
  <c r="H113" i="9"/>
  <c r="G113" i="9"/>
  <c r="E113" i="9" s="1"/>
  <c r="F113" i="9"/>
  <c r="H112" i="9"/>
  <c r="G112" i="9"/>
  <c r="F112" i="9"/>
  <c r="H111" i="9"/>
  <c r="G111" i="9"/>
  <c r="F111" i="9"/>
  <c r="E111" i="9"/>
  <c r="B111" i="9" s="1"/>
  <c r="H110" i="9"/>
  <c r="G110" i="9"/>
  <c r="F110" i="9"/>
  <c r="E110" i="9"/>
  <c r="H109" i="9"/>
  <c r="G109" i="9"/>
  <c r="E109" i="9" s="1"/>
  <c r="B109" i="9" s="1"/>
  <c r="F109" i="9"/>
  <c r="H108" i="9"/>
  <c r="G108" i="9"/>
  <c r="E108" i="9" s="1"/>
  <c r="B108" i="9" s="1"/>
  <c r="F108" i="9"/>
  <c r="H107" i="9"/>
  <c r="G107" i="9"/>
  <c r="E107" i="9" s="1"/>
  <c r="B107" i="9" s="1"/>
  <c r="F107" i="9"/>
  <c r="H106" i="9"/>
  <c r="E106" i="9" s="1"/>
  <c r="B106" i="9" s="1"/>
  <c r="G106" i="9"/>
  <c r="F106" i="9"/>
  <c r="H105" i="9"/>
  <c r="G105" i="9"/>
  <c r="F105" i="9"/>
  <c r="E105" i="9"/>
  <c r="B105" i="9" s="1"/>
  <c r="H104" i="9"/>
  <c r="G104" i="9"/>
  <c r="F104" i="9"/>
  <c r="H103" i="9"/>
  <c r="G103" i="9"/>
  <c r="F103" i="9"/>
  <c r="E103" i="9"/>
  <c r="B103" i="9" s="1"/>
  <c r="H102" i="9"/>
  <c r="G102" i="9"/>
  <c r="F102" i="9"/>
  <c r="E102" i="9"/>
  <c r="B102" i="9" s="1"/>
  <c r="H101" i="9"/>
  <c r="G101" i="9"/>
  <c r="E101" i="9" s="1"/>
  <c r="B101" i="9" s="1"/>
  <c r="F101" i="9"/>
  <c r="H100" i="9"/>
  <c r="G100" i="9"/>
  <c r="E100" i="9" s="1"/>
  <c r="B100" i="9" s="1"/>
  <c r="F100" i="9"/>
  <c r="H99" i="9"/>
  <c r="G99" i="9"/>
  <c r="E99" i="9" s="1"/>
  <c r="B99" i="9" s="1"/>
  <c r="F99" i="9"/>
  <c r="H98" i="9"/>
  <c r="E98" i="9" s="1"/>
  <c r="G98" i="9"/>
  <c r="F98" i="9"/>
  <c r="B98" i="9"/>
  <c r="H97" i="9"/>
  <c r="G97" i="9"/>
  <c r="F97" i="9"/>
  <c r="E97" i="9"/>
  <c r="B97" i="9" s="1"/>
  <c r="H96" i="9"/>
  <c r="G96" i="9"/>
  <c r="F96" i="9"/>
  <c r="H95" i="9"/>
  <c r="G95" i="9"/>
  <c r="F95" i="9"/>
  <c r="E95" i="9"/>
  <c r="B95" i="9" s="1"/>
  <c r="H94" i="9"/>
  <c r="G94" i="9"/>
  <c r="F94" i="9"/>
  <c r="E94" i="9"/>
  <c r="B94" i="9" s="1"/>
  <c r="H93" i="9"/>
  <c r="G93" i="9"/>
  <c r="E93" i="9" s="1"/>
  <c r="B93" i="9" s="1"/>
  <c r="F93" i="9"/>
  <c r="H92" i="9"/>
  <c r="G92" i="9"/>
  <c r="E92" i="9" s="1"/>
  <c r="B92" i="9" s="1"/>
  <c r="F92" i="9"/>
  <c r="H91" i="9"/>
  <c r="G91" i="9"/>
  <c r="E91" i="9" s="1"/>
  <c r="B91" i="9" s="1"/>
  <c r="F91" i="9"/>
  <c r="H90" i="9"/>
  <c r="E90" i="9" s="1"/>
  <c r="G90" i="9"/>
  <c r="F90" i="9"/>
  <c r="B90" i="9"/>
  <c r="H89" i="9"/>
  <c r="G89" i="9"/>
  <c r="F89" i="9"/>
  <c r="E89" i="9"/>
  <c r="B89" i="9" s="1"/>
  <c r="H88" i="9"/>
  <c r="G88" i="9"/>
  <c r="F88" i="9"/>
  <c r="H87" i="9"/>
  <c r="G87" i="9"/>
  <c r="F87" i="9"/>
  <c r="E87" i="9"/>
  <c r="B87" i="9" s="1"/>
  <c r="H86" i="9"/>
  <c r="G86" i="9"/>
  <c r="F86" i="9"/>
  <c r="E86" i="9"/>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F80" i="9"/>
  <c r="E80" i="9"/>
  <c r="H79" i="9"/>
  <c r="G79" i="9"/>
  <c r="E79" i="9" s="1"/>
  <c r="B79" i="9" s="1"/>
  <c r="F79" i="9"/>
  <c r="H78" i="9"/>
  <c r="G78" i="9"/>
  <c r="E78" i="9" s="1"/>
  <c r="B78" i="9" s="1"/>
  <c r="F78" i="9"/>
  <c r="H77" i="9"/>
  <c r="G77" i="9"/>
  <c r="F77" i="9"/>
  <c r="E77" i="9"/>
  <c r="B77" i="9" s="1"/>
  <c r="H76" i="9"/>
  <c r="G76" i="9"/>
  <c r="F76" i="9"/>
  <c r="E76" i="9"/>
  <c r="H75" i="9"/>
  <c r="G75" i="9"/>
  <c r="E75" i="9" s="1"/>
  <c r="B75" i="9" s="1"/>
  <c r="F75" i="9"/>
  <c r="H74" i="9"/>
  <c r="G74" i="9"/>
  <c r="F74" i="9"/>
  <c r="H73" i="9"/>
  <c r="G73" i="9"/>
  <c r="F73" i="9"/>
  <c r="E73" i="9"/>
  <c r="B73" i="9" s="1"/>
  <c r="H72" i="9"/>
  <c r="G72" i="9"/>
  <c r="F72" i="9"/>
  <c r="E72" i="9"/>
  <c r="B72" i="9" s="1"/>
  <c r="H71" i="9"/>
  <c r="G71" i="9"/>
  <c r="E71" i="9" s="1"/>
  <c r="B71" i="9" s="1"/>
  <c r="F71" i="9"/>
  <c r="H70" i="9"/>
  <c r="G70" i="9"/>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H63" i="9"/>
  <c r="G63" i="9"/>
  <c r="E63" i="9" s="1"/>
  <c r="B63" i="9" s="1"/>
  <c r="F63" i="9"/>
  <c r="H62" i="9"/>
  <c r="G62" i="9"/>
  <c r="E62" i="9" s="1"/>
  <c r="B62" i="9" s="1"/>
  <c r="F62" i="9"/>
  <c r="H61" i="9"/>
  <c r="G61" i="9"/>
  <c r="F61" i="9"/>
  <c r="E61" i="9"/>
  <c r="B61" i="9" s="1"/>
  <c r="H60" i="9"/>
  <c r="G60" i="9"/>
  <c r="F60" i="9"/>
  <c r="E60" i="9"/>
  <c r="H59" i="9"/>
  <c r="G59" i="9"/>
  <c r="E59" i="9" s="1"/>
  <c r="B59" i="9" s="1"/>
  <c r="F59" i="9"/>
  <c r="H58" i="9"/>
  <c r="G58" i="9"/>
  <c r="F58" i="9"/>
  <c r="H57" i="9"/>
  <c r="E57" i="9" s="1"/>
  <c r="B57" i="9" s="1"/>
  <c r="G57" i="9"/>
  <c r="F57" i="9"/>
  <c r="H56" i="9"/>
  <c r="G56" i="9"/>
  <c r="F56" i="9"/>
  <c r="E56" i="9"/>
  <c r="B56" i="9" s="1"/>
  <c r="H55" i="9"/>
  <c r="G55" i="9"/>
  <c r="E55" i="9" s="1"/>
  <c r="B55" i="9" s="1"/>
  <c r="F55" i="9"/>
  <c r="H54" i="9"/>
  <c r="G54" i="9"/>
  <c r="F54" i="9"/>
  <c r="H53" i="9"/>
  <c r="E53" i="9" s="1"/>
  <c r="B53" i="9" s="1"/>
  <c r="G53" i="9"/>
  <c r="F53" i="9"/>
  <c r="H52" i="9"/>
  <c r="G52" i="9"/>
  <c r="F52" i="9"/>
  <c r="E52" i="9"/>
  <c r="B52" i="9" s="1"/>
  <c r="H51" i="9"/>
  <c r="G51" i="9"/>
  <c r="E51" i="9" s="1"/>
  <c r="B51" i="9" s="1"/>
  <c r="F51" i="9"/>
  <c r="H50" i="9"/>
  <c r="G50" i="9"/>
  <c r="E50" i="9" s="1"/>
  <c r="B50" i="9" s="1"/>
  <c r="F50" i="9"/>
  <c r="H49" i="9"/>
  <c r="G49" i="9"/>
  <c r="F49" i="9"/>
  <c r="E49" i="9"/>
  <c r="B49" i="9" s="1"/>
  <c r="H48" i="9"/>
  <c r="G48" i="9"/>
  <c r="F48" i="9"/>
  <c r="E48" i="9"/>
  <c r="H47" i="9"/>
  <c r="G47" i="9"/>
  <c r="F47" i="9"/>
  <c r="H46" i="9"/>
  <c r="G46" i="9"/>
  <c r="F46" i="9"/>
  <c r="H45" i="9"/>
  <c r="E45" i="9" s="1"/>
  <c r="B45" i="9" s="1"/>
  <c r="G45" i="9"/>
  <c r="F45" i="9"/>
  <c r="H44" i="9"/>
  <c r="E44" i="9" s="1"/>
  <c r="G44" i="9"/>
  <c r="F44" i="9"/>
  <c r="H43" i="9"/>
  <c r="G43" i="9"/>
  <c r="E43" i="9" s="1"/>
  <c r="B43" i="9" s="1"/>
  <c r="F43" i="9"/>
  <c r="H42" i="9"/>
  <c r="G42" i="9"/>
  <c r="F42" i="9"/>
  <c r="H41" i="9"/>
  <c r="E41" i="9" s="1"/>
  <c r="B41" i="9" s="1"/>
  <c r="G41" i="9"/>
  <c r="F41" i="9"/>
  <c r="H40" i="9"/>
  <c r="E40" i="9" s="1"/>
  <c r="B40" i="9" s="1"/>
  <c r="G40" i="9"/>
  <c r="F40" i="9"/>
  <c r="H39" i="9"/>
  <c r="G39" i="9"/>
  <c r="E39" i="9" s="1"/>
  <c r="B39" i="9" s="1"/>
  <c r="F39" i="9"/>
  <c r="H38" i="9"/>
  <c r="G38" i="9"/>
  <c r="F38" i="9"/>
  <c r="H37" i="9"/>
  <c r="G37" i="9"/>
  <c r="F37" i="9"/>
  <c r="E37" i="9"/>
  <c r="B37" i="9" s="1"/>
  <c r="H36" i="9"/>
  <c r="G36" i="9"/>
  <c r="F36" i="9"/>
  <c r="E36" i="9"/>
  <c r="B36" i="9" s="1"/>
  <c r="H35" i="9"/>
  <c r="G35" i="9"/>
  <c r="E35" i="9" s="1"/>
  <c r="B35" i="9" s="1"/>
  <c r="F35" i="9"/>
  <c r="H34" i="9"/>
  <c r="G34" i="9"/>
  <c r="E34" i="9" s="1"/>
  <c r="B34" i="9" s="1"/>
  <c r="F34" i="9"/>
  <c r="H33" i="9"/>
  <c r="G33" i="9"/>
  <c r="E33" i="9" s="1"/>
  <c r="B33" i="9" s="1"/>
  <c r="F33" i="9"/>
  <c r="H32" i="9"/>
  <c r="G32" i="9"/>
  <c r="F32" i="9"/>
  <c r="H31" i="9"/>
  <c r="G31" i="9"/>
  <c r="E31" i="9" s="1"/>
  <c r="B31" i="9" s="1"/>
  <c r="F31" i="9"/>
  <c r="H30" i="9"/>
  <c r="G30" i="9"/>
  <c r="E30" i="9" s="1"/>
  <c r="B30" i="9" s="1"/>
  <c r="F30" i="9"/>
  <c r="H29" i="9"/>
  <c r="G29" i="9"/>
  <c r="F29" i="9"/>
  <c r="E29" i="9"/>
  <c r="B29" i="9" s="1"/>
  <c r="H28" i="9"/>
  <c r="G28" i="9"/>
  <c r="F28" i="9"/>
  <c r="E28" i="9"/>
  <c r="H27" i="9"/>
  <c r="G27" i="9"/>
  <c r="F27" i="9"/>
  <c r="H26" i="9"/>
  <c r="G26" i="9"/>
  <c r="F26" i="9"/>
  <c r="H25" i="9"/>
  <c r="G25" i="9"/>
  <c r="F25" i="9"/>
  <c r="E25" i="9"/>
  <c r="B25" i="9" s="1"/>
  <c r="H24" i="9"/>
  <c r="G24" i="9"/>
  <c r="F24" i="9"/>
  <c r="E24" i="9"/>
  <c r="B24" i="9" s="1"/>
  <c r="H23" i="9"/>
  <c r="G23" i="9"/>
  <c r="E23" i="9" s="1"/>
  <c r="B23" i="9" s="1"/>
  <c r="F23" i="9"/>
  <c r="H22" i="9"/>
  <c r="G22" i="9"/>
  <c r="F22" i="9"/>
  <c r="F21" i="9"/>
  <c r="F4" i="9"/>
  <c r="O3" i="9"/>
  <c r="G275" i="9" s="1"/>
  <c r="E275" i="9" s="1"/>
  <c r="I3" i="9"/>
  <c r="H3" i="9"/>
  <c r="G3" i="9"/>
  <c r="D101" i="8"/>
  <c r="C1576" i="1" s="1"/>
  <c r="G1576" i="1" s="1"/>
  <c r="D95" i="8"/>
  <c r="D90" i="8"/>
  <c r="D85" i="8"/>
  <c r="D80" i="8"/>
  <c r="D75" i="8"/>
  <c r="D70" i="8"/>
  <c r="D65" i="8"/>
  <c r="D60" i="8"/>
  <c r="D55" i="8"/>
  <c r="D49" i="8" s="1"/>
  <c r="D43" i="8" s="1"/>
  <c r="I35" i="3" s="1"/>
  <c r="D50" i="8"/>
  <c r="D44" i="8"/>
  <c r="D36" i="8"/>
  <c r="D26" i="8"/>
  <c r="D18" i="8"/>
  <c r="D8" i="8"/>
  <c r="C1483" i="1" s="1"/>
  <c r="D6" i="8"/>
  <c r="C1481" i="1" s="1"/>
  <c r="H1481" i="1" s="1"/>
  <c r="E44" i="7"/>
  <c r="D44" i="7"/>
  <c r="E39" i="7"/>
  <c r="D39" i="7"/>
  <c r="D38" i="7" s="1"/>
  <c r="E38" i="7"/>
  <c r="E30" i="7"/>
  <c r="D30" i="7"/>
  <c r="E23" i="7"/>
  <c r="E22" i="7" s="1"/>
  <c r="D23" i="7"/>
  <c r="D22" i="7"/>
  <c r="E14" i="7"/>
  <c r="D14" i="7"/>
  <c r="E7" i="7"/>
  <c r="D7" i="7"/>
  <c r="D6" i="7" s="1"/>
  <c r="D5" i="7" s="1"/>
  <c r="E6" i="7"/>
  <c r="E5" i="7" s="1"/>
  <c r="I29" i="3"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I27" i="3"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I20" i="3"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F594" i="4"/>
  <c r="E594" i="4"/>
  <c r="D594" i="4"/>
  <c r="D593" i="4" s="1"/>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E567" i="4"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E529" i="4"/>
  <c r="F527" i="4"/>
  <c r="F526" i="4"/>
  <c r="F525" i="4"/>
  <c r="E525" i="4"/>
  <c r="E515" i="4" s="1"/>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E643" i="4" s="1"/>
  <c r="D637" i="1" s="1"/>
  <c r="H637" i="1" s="1"/>
  <c r="D416" i="4"/>
  <c r="D643"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E215" i="4" s="1"/>
  <c r="D219" i="4"/>
  <c r="F218" i="4"/>
  <c r="F217" i="4"/>
  <c r="F216" i="4"/>
  <c r="E216" i="4"/>
  <c r="D216" i="4"/>
  <c r="D215" i="4" s="1"/>
  <c r="F215" i="4" s="1"/>
  <c r="F214" i="4"/>
  <c r="F213" i="4"/>
  <c r="F212" i="4"/>
  <c r="F211" i="4"/>
  <c r="E210" i="4"/>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D133" i="4" s="1"/>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G1577" i="1"/>
  <c r="C1577" i="1"/>
  <c r="H1577" i="1" s="1"/>
  <c r="H1575" i="1"/>
  <c r="G1575" i="1"/>
  <c r="C1575" i="1"/>
  <c r="C1574" i="1"/>
  <c r="G1573" i="1"/>
  <c r="C1573" i="1"/>
  <c r="H1573" i="1" s="1"/>
  <c r="C1572" i="1"/>
  <c r="H1571" i="1"/>
  <c r="G1571" i="1"/>
  <c r="C1571" i="1"/>
  <c r="H1570" i="1"/>
  <c r="C1570" i="1"/>
  <c r="G1570" i="1" s="1"/>
  <c r="G1569" i="1"/>
  <c r="C1569" i="1"/>
  <c r="H1569" i="1" s="1"/>
  <c r="H1568" i="1"/>
  <c r="C1568" i="1"/>
  <c r="G1568" i="1" s="1"/>
  <c r="H1567" i="1"/>
  <c r="G1567" i="1"/>
  <c r="C1567" i="1"/>
  <c r="C1566" i="1"/>
  <c r="G1566" i="1" s="1"/>
  <c r="G1565" i="1"/>
  <c r="C1565" i="1"/>
  <c r="H1565" i="1" s="1"/>
  <c r="C1564" i="1"/>
  <c r="G1564" i="1" s="1"/>
  <c r="H1563" i="1"/>
  <c r="G1563" i="1"/>
  <c r="C1563" i="1"/>
  <c r="C1562" i="1"/>
  <c r="G1562" i="1" s="1"/>
  <c r="G1561" i="1"/>
  <c r="C1561" i="1"/>
  <c r="H1561" i="1" s="1"/>
  <c r="C1560" i="1"/>
  <c r="G1560" i="1" s="1"/>
  <c r="H1559" i="1"/>
  <c r="G1559" i="1"/>
  <c r="C1559" i="1"/>
  <c r="C1558" i="1"/>
  <c r="G1557" i="1"/>
  <c r="C1557" i="1"/>
  <c r="H1557" i="1" s="1"/>
  <c r="C1556" i="1"/>
  <c r="H1555" i="1"/>
  <c r="G1555" i="1"/>
  <c r="C1555" i="1"/>
  <c r="H1554" i="1"/>
  <c r="C1554" i="1"/>
  <c r="G1554" i="1" s="1"/>
  <c r="G1553" i="1"/>
  <c r="C1553" i="1"/>
  <c r="H1553" i="1" s="1"/>
  <c r="H1552" i="1"/>
  <c r="C1552" i="1"/>
  <c r="G1552" i="1" s="1"/>
  <c r="H1551" i="1"/>
  <c r="G1551" i="1"/>
  <c r="C1551" i="1"/>
  <c r="C1550" i="1"/>
  <c r="G1550" i="1" s="1"/>
  <c r="G1549" i="1"/>
  <c r="C1549" i="1"/>
  <c r="H1549" i="1" s="1"/>
  <c r="C1548" i="1"/>
  <c r="G1548" i="1" s="1"/>
  <c r="H1547" i="1"/>
  <c r="G1547" i="1"/>
  <c r="C1547" i="1"/>
  <c r="C1546" i="1"/>
  <c r="G1546" i="1" s="1"/>
  <c r="G1545" i="1"/>
  <c r="C1545" i="1"/>
  <c r="H1545" i="1" s="1"/>
  <c r="C1544" i="1"/>
  <c r="G1544" i="1" s="1"/>
  <c r="H1543" i="1"/>
  <c r="G1543" i="1"/>
  <c r="C1543" i="1"/>
  <c r="C1542" i="1"/>
  <c r="G1541" i="1"/>
  <c r="C1541" i="1"/>
  <c r="H1541" i="1" s="1"/>
  <c r="C1540" i="1"/>
  <c r="H1539" i="1"/>
  <c r="G1539" i="1"/>
  <c r="C1539" i="1"/>
  <c r="H1538" i="1"/>
  <c r="C1538" i="1"/>
  <c r="G1538" i="1" s="1"/>
  <c r="G1537" i="1"/>
  <c r="C1537" i="1"/>
  <c r="H1537" i="1" s="1"/>
  <c r="H1536" i="1"/>
  <c r="C1536" i="1"/>
  <c r="G1536" i="1" s="1"/>
  <c r="H1535" i="1"/>
  <c r="G1535" i="1"/>
  <c r="C1535" i="1"/>
  <c r="C1534" i="1"/>
  <c r="G1534" i="1" s="1"/>
  <c r="G1533" i="1"/>
  <c r="C1533" i="1"/>
  <c r="H1533" i="1" s="1"/>
  <c r="C1532" i="1"/>
  <c r="G1532" i="1" s="1"/>
  <c r="H1531" i="1"/>
  <c r="G1531" i="1"/>
  <c r="C1531" i="1"/>
  <c r="C1530" i="1"/>
  <c r="G1530" i="1" s="1"/>
  <c r="G1529" i="1"/>
  <c r="C1529" i="1"/>
  <c r="H1529" i="1" s="1"/>
  <c r="C1528" i="1"/>
  <c r="G1528" i="1" s="1"/>
  <c r="H1527" i="1"/>
  <c r="G1527" i="1"/>
  <c r="C1527" i="1"/>
  <c r="C1526" i="1"/>
  <c r="G1525" i="1"/>
  <c r="C1525" i="1"/>
  <c r="H1525" i="1" s="1"/>
  <c r="C1524" i="1"/>
  <c r="H1523" i="1"/>
  <c r="G1523" i="1"/>
  <c r="C1523" i="1"/>
  <c r="H1522" i="1"/>
  <c r="C1522" i="1"/>
  <c r="G1522" i="1" s="1"/>
  <c r="G1521" i="1"/>
  <c r="C1521" i="1"/>
  <c r="H1521" i="1" s="1"/>
  <c r="H1520" i="1"/>
  <c r="C1520" i="1"/>
  <c r="G1520" i="1" s="1"/>
  <c r="H1519" i="1"/>
  <c r="G1519" i="1"/>
  <c r="C1519" i="1"/>
  <c r="C1518" i="1"/>
  <c r="G1518" i="1" s="1"/>
  <c r="H1516" i="1"/>
  <c r="C1516" i="1"/>
  <c r="G1516" i="1" s="1"/>
  <c r="C1515" i="1"/>
  <c r="H1515" i="1" s="1"/>
  <c r="C1514" i="1"/>
  <c r="G1514" i="1" s="1"/>
  <c r="G1513" i="1"/>
  <c r="C1513" i="1"/>
  <c r="H1513" i="1" s="1"/>
  <c r="C1512" i="1"/>
  <c r="G1512" i="1" s="1"/>
  <c r="C1511" i="1"/>
  <c r="H1511" i="1" s="1"/>
  <c r="C1510" i="1"/>
  <c r="G1510" i="1" s="1"/>
  <c r="G1509" i="1"/>
  <c r="C1509" i="1"/>
  <c r="H1509" i="1" s="1"/>
  <c r="C1508" i="1"/>
  <c r="G1508" i="1" s="1"/>
  <c r="H1507" i="1"/>
  <c r="G1507" i="1"/>
  <c r="C1507" i="1"/>
  <c r="C1506" i="1"/>
  <c r="G1505" i="1"/>
  <c r="C1505" i="1"/>
  <c r="H1505" i="1" s="1"/>
  <c r="C1504" i="1"/>
  <c r="H1503" i="1"/>
  <c r="G1503" i="1"/>
  <c r="C1503" i="1"/>
  <c r="C1502" i="1"/>
  <c r="G1502" i="1" s="1"/>
  <c r="C1500" i="1"/>
  <c r="G1500" i="1" s="1"/>
  <c r="C1498" i="1"/>
  <c r="G1498" i="1" s="1"/>
  <c r="C1497" i="1"/>
  <c r="H1497" i="1" s="1"/>
  <c r="C1496" i="1"/>
  <c r="G1496" i="1" s="1"/>
  <c r="G1495" i="1"/>
  <c r="C1495" i="1"/>
  <c r="H1495" i="1" s="1"/>
  <c r="C1494" i="1"/>
  <c r="G1494" i="1" s="1"/>
  <c r="C1493" i="1"/>
  <c r="H1493" i="1" s="1"/>
  <c r="C1492" i="1"/>
  <c r="G1492" i="1" s="1"/>
  <c r="C1491" i="1"/>
  <c r="H1491" i="1" s="1"/>
  <c r="C1490" i="1"/>
  <c r="C1489" i="1"/>
  <c r="H1489" i="1" s="1"/>
  <c r="C1488" i="1"/>
  <c r="C1487" i="1"/>
  <c r="H1487" i="1" s="1"/>
  <c r="H1486" i="1"/>
  <c r="C1486" i="1"/>
  <c r="G1486" i="1" s="1"/>
  <c r="C1485" i="1"/>
  <c r="H1485" i="1" s="1"/>
  <c r="H1484" i="1"/>
  <c r="C1484" i="1"/>
  <c r="G1484" i="1" s="1"/>
  <c r="C1482" i="1"/>
  <c r="G1482" i="1" s="1"/>
  <c r="C1480" i="1"/>
  <c r="G1480" i="1" s="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D1469" i="1"/>
  <c r="C1469" i="1"/>
  <c r="H1469" i="1" s="1"/>
  <c r="D1468" i="1"/>
  <c r="C1468" i="1"/>
  <c r="D1467" i="1"/>
  <c r="C1467" i="1"/>
  <c r="J1466" i="1"/>
  <c r="D1466" i="1"/>
  <c r="C1466" i="1"/>
  <c r="H1465" i="1"/>
  <c r="G1465" i="1"/>
  <c r="I1465" i="1" s="1"/>
  <c r="D1465" i="1"/>
  <c r="C1465" i="1"/>
  <c r="J1465" i="1" s="1"/>
  <c r="G1464" i="1"/>
  <c r="I1464" i="1" s="1"/>
  <c r="D1464" i="1"/>
  <c r="C1464" i="1"/>
  <c r="H1464" i="1" s="1"/>
  <c r="H1463" i="1"/>
  <c r="D1463" i="1"/>
  <c r="C1463" i="1"/>
  <c r="J1463" i="1" s="1"/>
  <c r="J1462" i="1"/>
  <c r="D1462" i="1"/>
  <c r="C1462" i="1"/>
  <c r="D1461" i="1"/>
  <c r="C1461" i="1"/>
  <c r="H1461" i="1" s="1"/>
  <c r="D1460" i="1"/>
  <c r="C1460" i="1"/>
  <c r="D1459" i="1"/>
  <c r="G1459" i="1" s="1"/>
  <c r="C1459" i="1"/>
  <c r="H1458" i="1"/>
  <c r="G1458" i="1"/>
  <c r="I1458" i="1" s="1"/>
  <c r="D1458" i="1"/>
  <c r="C1458" i="1"/>
  <c r="J1458" i="1" s="1"/>
  <c r="D1457" i="1"/>
  <c r="C1457" i="1"/>
  <c r="H1457" i="1" s="1"/>
  <c r="D1456" i="1"/>
  <c r="C1456" i="1"/>
  <c r="D1455" i="1"/>
  <c r="G1455" i="1" s="1"/>
  <c r="C1455" i="1"/>
  <c r="D1454" i="1"/>
  <c r="C1454" i="1"/>
  <c r="D1453" i="1"/>
  <c r="C1453" i="1"/>
  <c r="H1453" i="1" s="1"/>
  <c r="D1452" i="1"/>
  <c r="C1452" i="1"/>
  <c r="D1451" i="1"/>
  <c r="G1451" i="1" s="1"/>
  <c r="C1451" i="1"/>
  <c r="H1450" i="1"/>
  <c r="G1450" i="1"/>
  <c r="I1450" i="1" s="1"/>
  <c r="D1450" i="1"/>
  <c r="C1450" i="1"/>
  <c r="J1450" i="1" s="1"/>
  <c r="D1449" i="1"/>
  <c r="C1449" i="1"/>
  <c r="H1449" i="1" s="1"/>
  <c r="D1448" i="1"/>
  <c r="C1448" i="1"/>
  <c r="H1447" i="1"/>
  <c r="G1447" i="1"/>
  <c r="I1447" i="1" s="1"/>
  <c r="D1447" i="1"/>
  <c r="C1447" i="1"/>
  <c r="J1447" i="1" s="1"/>
  <c r="D1446" i="1"/>
  <c r="C1446" i="1"/>
  <c r="D1445" i="1"/>
  <c r="C1445" i="1"/>
  <c r="H1444" i="1"/>
  <c r="D1444" i="1"/>
  <c r="C1444" i="1"/>
  <c r="G1444" i="1" s="1"/>
  <c r="I1444" i="1" s="1"/>
  <c r="D1443" i="1"/>
  <c r="C1443" i="1"/>
  <c r="H1442" i="1"/>
  <c r="D1442" i="1"/>
  <c r="C1442" i="1"/>
  <c r="G1442" i="1" s="1"/>
  <c r="J1441" i="1"/>
  <c r="D1441" i="1"/>
  <c r="C1441" i="1"/>
  <c r="H1440" i="1"/>
  <c r="D1440" i="1"/>
  <c r="C1440" i="1"/>
  <c r="G1440" i="1" s="1"/>
  <c r="I1440" i="1" s="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G1393" i="1"/>
  <c r="D1393" i="1"/>
  <c r="H1393" i="1" s="1"/>
  <c r="C1393" i="1"/>
  <c r="G1392" i="1"/>
  <c r="D1392" i="1"/>
  <c r="H1392" i="1" s="1"/>
  <c r="C1392" i="1"/>
  <c r="D1391" i="1"/>
  <c r="C1391" i="1"/>
  <c r="D1390" i="1"/>
  <c r="H1390" i="1" s="1"/>
  <c r="C1390" i="1"/>
  <c r="G1389" i="1"/>
  <c r="D1389" i="1"/>
  <c r="H1389" i="1" s="1"/>
  <c r="C1389" i="1"/>
  <c r="G1388" i="1"/>
  <c r="D1388" i="1"/>
  <c r="H1388" i="1" s="1"/>
  <c r="C1388" i="1"/>
  <c r="D1387" i="1"/>
  <c r="C1387" i="1"/>
  <c r="D1386" i="1"/>
  <c r="H1386" i="1" s="1"/>
  <c r="C1386" i="1"/>
  <c r="G1385" i="1"/>
  <c r="D1385" i="1"/>
  <c r="H1385" i="1" s="1"/>
  <c r="C1385" i="1"/>
  <c r="G1384" i="1"/>
  <c r="D1384" i="1"/>
  <c r="H1384" i="1" s="1"/>
  <c r="C1384" i="1"/>
  <c r="D1383" i="1"/>
  <c r="G1382" i="1"/>
  <c r="D1382" i="1"/>
  <c r="H1382" i="1" s="1"/>
  <c r="C1382" i="1"/>
  <c r="G1381" i="1"/>
  <c r="D1381" i="1"/>
  <c r="H1381" i="1" s="1"/>
  <c r="C1381" i="1"/>
  <c r="D1380" i="1"/>
  <c r="C1380" i="1"/>
  <c r="D1379" i="1"/>
  <c r="H1379" i="1" s="1"/>
  <c r="C1379" i="1"/>
  <c r="G1378" i="1"/>
  <c r="D1378" i="1"/>
  <c r="H1378" i="1" s="1"/>
  <c r="C1378" i="1"/>
  <c r="G1377" i="1"/>
  <c r="D1377" i="1"/>
  <c r="H1377" i="1" s="1"/>
  <c r="C1377" i="1"/>
  <c r="D1376" i="1"/>
  <c r="C1376" i="1"/>
  <c r="D1375" i="1"/>
  <c r="H1375" i="1" s="1"/>
  <c r="C1375" i="1"/>
  <c r="G1374" i="1"/>
  <c r="D1374" i="1"/>
  <c r="H1374" i="1" s="1"/>
  <c r="C1374" i="1"/>
  <c r="G1373" i="1"/>
  <c r="D1373" i="1"/>
  <c r="H1373" i="1" s="1"/>
  <c r="C1373" i="1"/>
  <c r="D1372" i="1"/>
  <c r="C1372" i="1"/>
  <c r="D1371" i="1"/>
  <c r="H1371" i="1" s="1"/>
  <c r="C1371" i="1"/>
  <c r="G1370" i="1"/>
  <c r="D1370" i="1"/>
  <c r="H1370" i="1" s="1"/>
  <c r="C1370" i="1"/>
  <c r="G1369" i="1"/>
  <c r="D1369" i="1"/>
  <c r="H1369" i="1" s="1"/>
  <c r="C1369" i="1"/>
  <c r="D1368" i="1"/>
  <c r="C1368" i="1"/>
  <c r="D1367" i="1"/>
  <c r="H1367" i="1" s="1"/>
  <c r="C1367" i="1"/>
  <c r="G1366" i="1"/>
  <c r="D1366" i="1"/>
  <c r="H1366" i="1" s="1"/>
  <c r="C1366" i="1"/>
  <c r="G1365" i="1"/>
  <c r="D1365" i="1"/>
  <c r="H1365" i="1" s="1"/>
  <c r="C1365" i="1"/>
  <c r="D1364" i="1"/>
  <c r="C1364" i="1"/>
  <c r="D1363" i="1"/>
  <c r="H1363" i="1" s="1"/>
  <c r="C1363" i="1"/>
  <c r="G1362" i="1"/>
  <c r="D1362" i="1"/>
  <c r="H1362" i="1" s="1"/>
  <c r="C1362" i="1"/>
  <c r="G1361" i="1"/>
  <c r="D1361" i="1"/>
  <c r="H1361" i="1" s="1"/>
  <c r="C1361" i="1"/>
  <c r="D1360" i="1"/>
  <c r="C1360" i="1"/>
  <c r="D1359" i="1"/>
  <c r="H1359" i="1" s="1"/>
  <c r="C1359" i="1"/>
  <c r="G1358" i="1"/>
  <c r="D1358" i="1"/>
  <c r="H1358" i="1" s="1"/>
  <c r="C1358" i="1"/>
  <c r="G1357" i="1"/>
  <c r="D1357" i="1"/>
  <c r="H1357" i="1" s="1"/>
  <c r="C1357" i="1"/>
  <c r="D1356" i="1"/>
  <c r="C1356" i="1"/>
  <c r="D1355" i="1"/>
  <c r="H1355" i="1" s="1"/>
  <c r="C1355" i="1"/>
  <c r="G1354" i="1"/>
  <c r="D1354" i="1"/>
  <c r="H1354" i="1" s="1"/>
  <c r="C1354" i="1"/>
  <c r="G1353" i="1"/>
  <c r="D1353" i="1"/>
  <c r="H1353" i="1" s="1"/>
  <c r="C1353" i="1"/>
  <c r="D1352" i="1"/>
  <c r="C1352" i="1"/>
  <c r="D1351" i="1"/>
  <c r="H1351" i="1" s="1"/>
  <c r="C1351" i="1"/>
  <c r="G1350" i="1"/>
  <c r="D1350" i="1"/>
  <c r="H1350" i="1" s="1"/>
  <c r="C1350" i="1"/>
  <c r="G1349" i="1"/>
  <c r="D1349" i="1"/>
  <c r="H1349" i="1" s="1"/>
  <c r="C1349" i="1"/>
  <c r="D1348" i="1"/>
  <c r="C1348" i="1"/>
  <c r="D1347" i="1"/>
  <c r="H1347" i="1" s="1"/>
  <c r="C1347" i="1"/>
  <c r="G1346" i="1"/>
  <c r="D1346" i="1"/>
  <c r="H1346" i="1" s="1"/>
  <c r="C1346" i="1"/>
  <c r="G1345" i="1"/>
  <c r="D1345" i="1"/>
  <c r="H1345" i="1" s="1"/>
  <c r="C1345" i="1"/>
  <c r="D1344" i="1"/>
  <c r="C1344" i="1"/>
  <c r="D1343" i="1"/>
  <c r="H1343" i="1" s="1"/>
  <c r="C1343" i="1"/>
  <c r="G1342" i="1"/>
  <c r="D1342" i="1"/>
  <c r="H1342" i="1" s="1"/>
  <c r="C1342" i="1"/>
  <c r="G1341" i="1"/>
  <c r="D1341" i="1"/>
  <c r="H1341" i="1" s="1"/>
  <c r="C1341" i="1"/>
  <c r="D1340" i="1"/>
  <c r="C1340" i="1"/>
  <c r="D1339" i="1"/>
  <c r="H1339" i="1" s="1"/>
  <c r="C1339" i="1"/>
  <c r="G1338" i="1"/>
  <c r="D1338" i="1"/>
  <c r="H1338" i="1" s="1"/>
  <c r="C1338" i="1"/>
  <c r="G1337" i="1"/>
  <c r="D1337" i="1"/>
  <c r="H1337" i="1" s="1"/>
  <c r="C1337" i="1"/>
  <c r="D1336" i="1"/>
  <c r="C1336" i="1"/>
  <c r="D1335" i="1"/>
  <c r="H1335" i="1" s="1"/>
  <c r="C1335" i="1"/>
  <c r="G1334" i="1"/>
  <c r="D1334" i="1"/>
  <c r="H1334" i="1" s="1"/>
  <c r="C1334" i="1"/>
  <c r="G1333" i="1"/>
  <c r="D1333" i="1"/>
  <c r="H1333" i="1" s="1"/>
  <c r="C1333" i="1"/>
  <c r="D1332" i="1"/>
  <c r="C1332" i="1"/>
  <c r="D1331" i="1"/>
  <c r="C1331" i="1"/>
  <c r="D1330" i="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H1206" i="1"/>
  <c r="D1206" i="1"/>
  <c r="C1206" i="1"/>
  <c r="G1206" i="1" s="1"/>
  <c r="H1205" i="1"/>
  <c r="D1205" i="1"/>
  <c r="C1205" i="1"/>
  <c r="G1205" i="1" s="1"/>
  <c r="D1204" i="1"/>
  <c r="C1204" i="1"/>
  <c r="G1204" i="1" s="1"/>
  <c r="D1203" i="1"/>
  <c r="C1203" i="1"/>
  <c r="H1202" i="1"/>
  <c r="D1202" i="1"/>
  <c r="C1202" i="1"/>
  <c r="G1202" i="1" s="1"/>
  <c r="H1201" i="1"/>
  <c r="D1201" i="1"/>
  <c r="C1201" i="1"/>
  <c r="G1201" i="1" s="1"/>
  <c r="D1200" i="1"/>
  <c r="C1200" i="1"/>
  <c r="G1200" i="1" s="1"/>
  <c r="D1199" i="1"/>
  <c r="C1199" i="1"/>
  <c r="H1198" i="1"/>
  <c r="D1198" i="1"/>
  <c r="C1198" i="1"/>
  <c r="G1198" i="1" s="1"/>
  <c r="H1197" i="1"/>
  <c r="D1197" i="1"/>
  <c r="C1197" i="1"/>
  <c r="G1197" i="1" s="1"/>
  <c r="D1196" i="1"/>
  <c r="C1196" i="1"/>
  <c r="G1196" i="1" s="1"/>
  <c r="D1195" i="1"/>
  <c r="C1195" i="1"/>
  <c r="H1194" i="1"/>
  <c r="D1194" i="1"/>
  <c r="C1194" i="1"/>
  <c r="G1194" i="1" s="1"/>
  <c r="H1193" i="1"/>
  <c r="D1193" i="1"/>
  <c r="C1193" i="1"/>
  <c r="G1193" i="1" s="1"/>
  <c r="D1192" i="1"/>
  <c r="C1192" i="1"/>
  <c r="G1192" i="1" s="1"/>
  <c r="D1191" i="1"/>
  <c r="C1191" i="1"/>
  <c r="H1190" i="1"/>
  <c r="D1190" i="1"/>
  <c r="C1190" i="1"/>
  <c r="G1190" i="1" s="1"/>
  <c r="H1189" i="1"/>
  <c r="D1189" i="1"/>
  <c r="C1189" i="1"/>
  <c r="G1189" i="1" s="1"/>
  <c r="D1188" i="1"/>
  <c r="C1188" i="1"/>
  <c r="G1188" i="1" s="1"/>
  <c r="D1187" i="1"/>
  <c r="C1187" i="1"/>
  <c r="H1186" i="1"/>
  <c r="D1186" i="1"/>
  <c r="C1186" i="1"/>
  <c r="G1186" i="1" s="1"/>
  <c r="H1185" i="1"/>
  <c r="D1185" i="1"/>
  <c r="C1185" i="1"/>
  <c r="G1185" i="1" s="1"/>
  <c r="D1184" i="1"/>
  <c r="C1184" i="1"/>
  <c r="G1184" i="1" s="1"/>
  <c r="D1183" i="1"/>
  <c r="H1182" i="1"/>
  <c r="D1182" i="1"/>
  <c r="C1182" i="1"/>
  <c r="G1182" i="1" s="1"/>
  <c r="H1181" i="1"/>
  <c r="D1181" i="1"/>
  <c r="C1181" i="1"/>
  <c r="G1181" i="1" s="1"/>
  <c r="D1180" i="1"/>
  <c r="C1180" i="1"/>
  <c r="G1180" i="1" s="1"/>
  <c r="D1179" i="1"/>
  <c r="C1179" i="1"/>
  <c r="H1178" i="1"/>
  <c r="D1178" i="1"/>
  <c r="C1178" i="1"/>
  <c r="G1178" i="1" s="1"/>
  <c r="H1177" i="1"/>
  <c r="D1177" i="1"/>
  <c r="C1177" i="1"/>
  <c r="G1177" i="1" s="1"/>
  <c r="D1176" i="1"/>
  <c r="C1176" i="1"/>
  <c r="G1176" i="1" s="1"/>
  <c r="D1175" i="1"/>
  <c r="C1175" i="1"/>
  <c r="H1174" i="1"/>
  <c r="D1174" i="1"/>
  <c r="C1174" i="1"/>
  <c r="G1174" i="1" s="1"/>
  <c r="H1173" i="1"/>
  <c r="D1173" i="1"/>
  <c r="C1173" i="1"/>
  <c r="G1173" i="1" s="1"/>
  <c r="D1172" i="1"/>
  <c r="C1172" i="1"/>
  <c r="G1172" i="1" s="1"/>
  <c r="D1171" i="1"/>
  <c r="C1171" i="1"/>
  <c r="H1170" i="1"/>
  <c r="D1170" i="1"/>
  <c r="C1170" i="1"/>
  <c r="G1170" i="1" s="1"/>
  <c r="H1169" i="1"/>
  <c r="D1169" i="1"/>
  <c r="C1169" i="1"/>
  <c r="G1169" i="1" s="1"/>
  <c r="D1168" i="1"/>
  <c r="C1168" i="1"/>
  <c r="G1168" i="1" s="1"/>
  <c r="D1167" i="1"/>
  <c r="H1166" i="1"/>
  <c r="D1166" i="1"/>
  <c r="C1166" i="1"/>
  <c r="G1166" i="1" s="1"/>
  <c r="H1165" i="1"/>
  <c r="D1165" i="1"/>
  <c r="C1165" i="1"/>
  <c r="G1165" i="1" s="1"/>
  <c r="D1164" i="1"/>
  <c r="C1164" i="1"/>
  <c r="G1164" i="1" s="1"/>
  <c r="D1163" i="1"/>
  <c r="C1163" i="1"/>
  <c r="H1162" i="1"/>
  <c r="D1162" i="1"/>
  <c r="C1162" i="1"/>
  <c r="G1162" i="1" s="1"/>
  <c r="H1161" i="1"/>
  <c r="D1161" i="1"/>
  <c r="C1161" i="1"/>
  <c r="G1161" i="1" s="1"/>
  <c r="D1160" i="1"/>
  <c r="C1160" i="1"/>
  <c r="G1160" i="1" s="1"/>
  <c r="D1159" i="1"/>
  <c r="C1159" i="1"/>
  <c r="H1158" i="1"/>
  <c r="D1158" i="1"/>
  <c r="C1158" i="1"/>
  <c r="G1158" i="1" s="1"/>
  <c r="H1157" i="1"/>
  <c r="D1157" i="1"/>
  <c r="C1157" i="1"/>
  <c r="G1157" i="1" s="1"/>
  <c r="D1156" i="1"/>
  <c r="C1156" i="1"/>
  <c r="G1156" i="1" s="1"/>
  <c r="D1155" i="1"/>
  <c r="C1155" i="1"/>
  <c r="D1154" i="1"/>
  <c r="H1151" i="1"/>
  <c r="D1151" i="1"/>
  <c r="C1151" i="1"/>
  <c r="G1151" i="1" s="1"/>
  <c r="D1150" i="1"/>
  <c r="C1150" i="1"/>
  <c r="G1150" i="1" s="1"/>
  <c r="D1149" i="1"/>
  <c r="C1149" i="1"/>
  <c r="H1148" i="1"/>
  <c r="D1148" i="1"/>
  <c r="C1148" i="1"/>
  <c r="G1148" i="1" s="1"/>
  <c r="H1147" i="1"/>
  <c r="D1147" i="1"/>
  <c r="C1147" i="1"/>
  <c r="G1147" i="1" s="1"/>
  <c r="D1146" i="1"/>
  <c r="C1146" i="1"/>
  <c r="G1146" i="1" s="1"/>
  <c r="D1145" i="1"/>
  <c r="C1145" i="1"/>
  <c r="H1144" i="1"/>
  <c r="D1144" i="1"/>
  <c r="C1144" i="1"/>
  <c r="G1144" i="1" s="1"/>
  <c r="H1143" i="1"/>
  <c r="D1143" i="1"/>
  <c r="C1143" i="1"/>
  <c r="G1143" i="1" s="1"/>
  <c r="D1142" i="1"/>
  <c r="C1142" i="1"/>
  <c r="G1142" i="1" s="1"/>
  <c r="D1141" i="1"/>
  <c r="C1141" i="1"/>
  <c r="H1140" i="1"/>
  <c r="D1140" i="1"/>
  <c r="C1140" i="1"/>
  <c r="G1140" i="1" s="1"/>
  <c r="H1139" i="1"/>
  <c r="D1139" i="1"/>
  <c r="C1139" i="1"/>
  <c r="G1139" i="1" s="1"/>
  <c r="D1138" i="1"/>
  <c r="C1138" i="1"/>
  <c r="G1138" i="1" s="1"/>
  <c r="D1137" i="1"/>
  <c r="C1137" i="1"/>
  <c r="H1136" i="1"/>
  <c r="D1136" i="1"/>
  <c r="C1136" i="1"/>
  <c r="G1136" i="1" s="1"/>
  <c r="H1135" i="1"/>
  <c r="D1135" i="1"/>
  <c r="C1135" i="1"/>
  <c r="G1135" i="1" s="1"/>
  <c r="D1134" i="1"/>
  <c r="C1134" i="1"/>
  <c r="G1134" i="1" s="1"/>
  <c r="D1133" i="1"/>
  <c r="C1133" i="1"/>
  <c r="H1132" i="1"/>
  <c r="D1132" i="1"/>
  <c r="C1132" i="1"/>
  <c r="G1132" i="1" s="1"/>
  <c r="H1131" i="1"/>
  <c r="D1131" i="1"/>
  <c r="C1131" i="1"/>
  <c r="G1131" i="1" s="1"/>
  <c r="D1130" i="1"/>
  <c r="C1130" i="1"/>
  <c r="G1130" i="1" s="1"/>
  <c r="D1129" i="1"/>
  <c r="C1129" i="1"/>
  <c r="H1128" i="1"/>
  <c r="D1128" i="1"/>
  <c r="C1128" i="1"/>
  <c r="G1128" i="1" s="1"/>
  <c r="H1127" i="1"/>
  <c r="D1127" i="1"/>
  <c r="C1127" i="1"/>
  <c r="G1127" i="1" s="1"/>
  <c r="D1126" i="1"/>
  <c r="C1126" i="1"/>
  <c r="G1126" i="1" s="1"/>
  <c r="D1125" i="1"/>
  <c r="C1125" i="1"/>
  <c r="H1124" i="1"/>
  <c r="D1124" i="1"/>
  <c r="C1124" i="1"/>
  <c r="G1124" i="1" s="1"/>
  <c r="H1123" i="1"/>
  <c r="D1123" i="1"/>
  <c r="C1123" i="1"/>
  <c r="G1123" i="1" s="1"/>
  <c r="D1122" i="1"/>
  <c r="C1122" i="1"/>
  <c r="G1122" i="1" s="1"/>
  <c r="D1121" i="1"/>
  <c r="C1121" i="1"/>
  <c r="H1120" i="1"/>
  <c r="D1120" i="1"/>
  <c r="C1120" i="1"/>
  <c r="G1120" i="1" s="1"/>
  <c r="H1119" i="1"/>
  <c r="D1119" i="1"/>
  <c r="C1119" i="1"/>
  <c r="G1119" i="1" s="1"/>
  <c r="D1118" i="1"/>
  <c r="C1118" i="1"/>
  <c r="G1118" i="1" s="1"/>
  <c r="D1117" i="1"/>
  <c r="C1117" i="1"/>
  <c r="H1116" i="1"/>
  <c r="D1116" i="1"/>
  <c r="C1116" i="1"/>
  <c r="G1116" i="1" s="1"/>
  <c r="H1115" i="1"/>
  <c r="D1115" i="1"/>
  <c r="C1115" i="1"/>
  <c r="G1115" i="1" s="1"/>
  <c r="D1114" i="1"/>
  <c r="C1114" i="1"/>
  <c r="G1114" i="1" s="1"/>
  <c r="D1113" i="1"/>
  <c r="C1113" i="1"/>
  <c r="H1112" i="1"/>
  <c r="D1112" i="1"/>
  <c r="C1112" i="1"/>
  <c r="G1112" i="1" s="1"/>
  <c r="H1111" i="1"/>
  <c r="D1111" i="1"/>
  <c r="C1111" i="1"/>
  <c r="G1111" i="1" s="1"/>
  <c r="D1110" i="1"/>
  <c r="C1110" i="1"/>
  <c r="G1110" i="1" s="1"/>
  <c r="D1109" i="1"/>
  <c r="C1109" i="1"/>
  <c r="H1108" i="1"/>
  <c r="D1108" i="1"/>
  <c r="C1108" i="1"/>
  <c r="G1108" i="1" s="1"/>
  <c r="H1107" i="1"/>
  <c r="D1107" i="1"/>
  <c r="C1107" i="1"/>
  <c r="G1107" i="1" s="1"/>
  <c r="D1106" i="1"/>
  <c r="C1106" i="1"/>
  <c r="G1106" i="1" s="1"/>
  <c r="D1105" i="1"/>
  <c r="C1105" i="1"/>
  <c r="H1104" i="1"/>
  <c r="D1104" i="1"/>
  <c r="C1104" i="1"/>
  <c r="G1104" i="1" s="1"/>
  <c r="H1103" i="1"/>
  <c r="D1103" i="1"/>
  <c r="C1103" i="1"/>
  <c r="G1103" i="1" s="1"/>
  <c r="D1102" i="1"/>
  <c r="C1102" i="1"/>
  <c r="G1102" i="1" s="1"/>
  <c r="D1101" i="1"/>
  <c r="C1101" i="1"/>
  <c r="H1100" i="1"/>
  <c r="D1100" i="1"/>
  <c r="C1100" i="1"/>
  <c r="G1100" i="1" s="1"/>
  <c r="H1099" i="1"/>
  <c r="D1099" i="1"/>
  <c r="C1099" i="1"/>
  <c r="G1099" i="1" s="1"/>
  <c r="D1098" i="1"/>
  <c r="C1098" i="1"/>
  <c r="G1098" i="1" s="1"/>
  <c r="D1097" i="1"/>
  <c r="C1097" i="1"/>
  <c r="D1096" i="1"/>
  <c r="H1095" i="1"/>
  <c r="D1095" i="1"/>
  <c r="C1095" i="1"/>
  <c r="G1095" i="1" s="1"/>
  <c r="D1094" i="1"/>
  <c r="C1094" i="1"/>
  <c r="G1094" i="1" s="1"/>
  <c r="D1093" i="1"/>
  <c r="C1093" i="1"/>
  <c r="H1092" i="1"/>
  <c r="D1092" i="1"/>
  <c r="C1092" i="1"/>
  <c r="G1092" i="1" s="1"/>
  <c r="H1091" i="1"/>
  <c r="D1091" i="1"/>
  <c r="C1091" i="1"/>
  <c r="G1091" i="1" s="1"/>
  <c r="D1090" i="1"/>
  <c r="C1090" i="1"/>
  <c r="G1090" i="1" s="1"/>
  <c r="D1089" i="1"/>
  <c r="C1089" i="1"/>
  <c r="H1088" i="1"/>
  <c r="D1088" i="1"/>
  <c r="C1088" i="1"/>
  <c r="G1088" i="1" s="1"/>
  <c r="H1087" i="1"/>
  <c r="D1087" i="1"/>
  <c r="C1087" i="1"/>
  <c r="G1087" i="1" s="1"/>
  <c r="D1086" i="1"/>
  <c r="C1086" i="1"/>
  <c r="G1086" i="1" s="1"/>
  <c r="D1085" i="1"/>
  <c r="C1085" i="1"/>
  <c r="H1084" i="1"/>
  <c r="D1084" i="1"/>
  <c r="C1084" i="1"/>
  <c r="G1084" i="1" s="1"/>
  <c r="H1083" i="1"/>
  <c r="D1083" i="1"/>
  <c r="C1083" i="1"/>
  <c r="G1083" i="1" s="1"/>
  <c r="D1082" i="1"/>
  <c r="C1082" i="1"/>
  <c r="G1082" i="1" s="1"/>
  <c r="D1081" i="1"/>
  <c r="C1081" i="1"/>
  <c r="H1080" i="1"/>
  <c r="D1080" i="1"/>
  <c r="C1080" i="1"/>
  <c r="G1080" i="1" s="1"/>
  <c r="H1079" i="1"/>
  <c r="D1079" i="1"/>
  <c r="C1079" i="1"/>
  <c r="G1079" i="1" s="1"/>
  <c r="D1078" i="1"/>
  <c r="C1078" i="1"/>
  <c r="G1078" i="1" s="1"/>
  <c r="D1077" i="1"/>
  <c r="C1077" i="1"/>
  <c r="H1076" i="1"/>
  <c r="D1076" i="1"/>
  <c r="C1076" i="1"/>
  <c r="G1076" i="1" s="1"/>
  <c r="H1075" i="1"/>
  <c r="D1075" i="1"/>
  <c r="C1075" i="1"/>
  <c r="G1075" i="1" s="1"/>
  <c r="D1074" i="1"/>
  <c r="C1074" i="1"/>
  <c r="G1074" i="1" s="1"/>
  <c r="D1073" i="1"/>
  <c r="C1073" i="1"/>
  <c r="H1072" i="1"/>
  <c r="D1072" i="1"/>
  <c r="C1072" i="1"/>
  <c r="G1072" i="1" s="1"/>
  <c r="H1071" i="1"/>
  <c r="D1071" i="1"/>
  <c r="C1071" i="1"/>
  <c r="G1071" i="1" s="1"/>
  <c r="D1070" i="1"/>
  <c r="C1070" i="1"/>
  <c r="G1070" i="1" s="1"/>
  <c r="D1069" i="1"/>
  <c r="C1069" i="1"/>
  <c r="H1068" i="1"/>
  <c r="D1068" i="1"/>
  <c r="C1068" i="1"/>
  <c r="G1068" i="1" s="1"/>
  <c r="H1067" i="1"/>
  <c r="D1067" i="1"/>
  <c r="C1067" i="1"/>
  <c r="G1067" i="1" s="1"/>
  <c r="D1066" i="1"/>
  <c r="C1066" i="1"/>
  <c r="G1066" i="1" s="1"/>
  <c r="C1065" i="1"/>
  <c r="H1064" i="1"/>
  <c r="D1064" i="1"/>
  <c r="C1064" i="1"/>
  <c r="G1064" i="1" s="1"/>
  <c r="D1063" i="1"/>
  <c r="C1063" i="1"/>
  <c r="G1063" i="1" s="1"/>
  <c r="D1062" i="1"/>
  <c r="C1062" i="1"/>
  <c r="H1061" i="1"/>
  <c r="D1061" i="1"/>
  <c r="C1061" i="1"/>
  <c r="G1061" i="1" s="1"/>
  <c r="H1060" i="1"/>
  <c r="D1060" i="1"/>
  <c r="C1060" i="1"/>
  <c r="G1060" i="1" s="1"/>
  <c r="D1059" i="1"/>
  <c r="C1059" i="1"/>
  <c r="G1059" i="1" s="1"/>
  <c r="D1058" i="1"/>
  <c r="C1058" i="1"/>
  <c r="H1057" i="1"/>
  <c r="D1057" i="1"/>
  <c r="C1057" i="1"/>
  <c r="G1057" i="1" s="1"/>
  <c r="H1056" i="1"/>
  <c r="D1056" i="1"/>
  <c r="C1056" i="1"/>
  <c r="G1056" i="1" s="1"/>
  <c r="D1055" i="1"/>
  <c r="C1055" i="1"/>
  <c r="G1055" i="1" s="1"/>
  <c r="D1054" i="1"/>
  <c r="C1054" i="1"/>
  <c r="H1053" i="1"/>
  <c r="D1053" i="1"/>
  <c r="C1053" i="1"/>
  <c r="G1053" i="1" s="1"/>
  <c r="H1052" i="1"/>
  <c r="D1052" i="1"/>
  <c r="C1052" i="1"/>
  <c r="G1052" i="1" s="1"/>
  <c r="D1051" i="1"/>
  <c r="C1051" i="1"/>
  <c r="G1051" i="1" s="1"/>
  <c r="D1050" i="1"/>
  <c r="C1050" i="1"/>
  <c r="H1049" i="1"/>
  <c r="D1049" i="1"/>
  <c r="C1049" i="1"/>
  <c r="G1049" i="1" s="1"/>
  <c r="H1048" i="1"/>
  <c r="D1048" i="1"/>
  <c r="C1048" i="1"/>
  <c r="G1048" i="1" s="1"/>
  <c r="D1047" i="1"/>
  <c r="H1045" i="1"/>
  <c r="D1045" i="1"/>
  <c r="C1045" i="1"/>
  <c r="G1045" i="1" s="1"/>
  <c r="D1044" i="1"/>
  <c r="C1044" i="1"/>
  <c r="G1044" i="1" s="1"/>
  <c r="D1043" i="1"/>
  <c r="C1043" i="1"/>
  <c r="H1042" i="1"/>
  <c r="D1042" i="1"/>
  <c r="C1042" i="1"/>
  <c r="G1042" i="1" s="1"/>
  <c r="H1041" i="1"/>
  <c r="D1041" i="1"/>
  <c r="C1041" i="1"/>
  <c r="G1041" i="1" s="1"/>
  <c r="D1040" i="1"/>
  <c r="C1040" i="1"/>
  <c r="G1040" i="1" s="1"/>
  <c r="D1039" i="1"/>
  <c r="C1039" i="1"/>
  <c r="H1038" i="1"/>
  <c r="D1038" i="1"/>
  <c r="C1038" i="1"/>
  <c r="G1038" i="1" s="1"/>
  <c r="H1037" i="1"/>
  <c r="D1037" i="1"/>
  <c r="C1037" i="1"/>
  <c r="G1037" i="1" s="1"/>
  <c r="D1036" i="1"/>
  <c r="C1036" i="1"/>
  <c r="G1036" i="1" s="1"/>
  <c r="D1035" i="1"/>
  <c r="C1035" i="1"/>
  <c r="H1034" i="1"/>
  <c r="D1034" i="1"/>
  <c r="C1034" i="1"/>
  <c r="G1034" i="1" s="1"/>
  <c r="H1033" i="1"/>
  <c r="D1033" i="1"/>
  <c r="C1033" i="1"/>
  <c r="G1033" i="1" s="1"/>
  <c r="D1032" i="1"/>
  <c r="C1032" i="1"/>
  <c r="G1032" i="1" s="1"/>
  <c r="D1031" i="1"/>
  <c r="C1031" i="1"/>
  <c r="H1030" i="1"/>
  <c r="D1030" i="1"/>
  <c r="C1030" i="1"/>
  <c r="G1030" i="1" s="1"/>
  <c r="H1029" i="1"/>
  <c r="D1029" i="1"/>
  <c r="C1029" i="1"/>
  <c r="G1029" i="1" s="1"/>
  <c r="D1028" i="1"/>
  <c r="C1028" i="1"/>
  <c r="G1028" i="1" s="1"/>
  <c r="D1027" i="1"/>
  <c r="C1027" i="1"/>
  <c r="H1026" i="1"/>
  <c r="D1026" i="1"/>
  <c r="C1026" i="1"/>
  <c r="G1026" i="1" s="1"/>
  <c r="H1025" i="1"/>
  <c r="D1025" i="1"/>
  <c r="C1025" i="1"/>
  <c r="G1025" i="1" s="1"/>
  <c r="D1024" i="1"/>
  <c r="C1024" i="1"/>
  <c r="G1024" i="1" s="1"/>
  <c r="D1023" i="1"/>
  <c r="C1023" i="1"/>
  <c r="H1022" i="1"/>
  <c r="D1022" i="1"/>
  <c r="C1022" i="1"/>
  <c r="G1022" i="1" s="1"/>
  <c r="H1021" i="1"/>
  <c r="D1021" i="1"/>
  <c r="C1021" i="1"/>
  <c r="G1021" i="1" s="1"/>
  <c r="D1020" i="1"/>
  <c r="C1020" i="1"/>
  <c r="G1020" i="1" s="1"/>
  <c r="D1019" i="1"/>
  <c r="C1019" i="1"/>
  <c r="H1018" i="1"/>
  <c r="D1018" i="1"/>
  <c r="C1018" i="1"/>
  <c r="G1018" i="1" s="1"/>
  <c r="H1017" i="1"/>
  <c r="D1017" i="1"/>
  <c r="C1017" i="1"/>
  <c r="G1017" i="1" s="1"/>
  <c r="D1016" i="1"/>
  <c r="C1016" i="1"/>
  <c r="G1016" i="1" s="1"/>
  <c r="D1015" i="1"/>
  <c r="C1015" i="1"/>
  <c r="H1014" i="1"/>
  <c r="D1014" i="1"/>
  <c r="C1014" i="1"/>
  <c r="G1014" i="1" s="1"/>
  <c r="H1013" i="1"/>
  <c r="D1013" i="1"/>
  <c r="C1013" i="1"/>
  <c r="G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D990" i="1"/>
  <c r="G989" i="1"/>
  <c r="D989" i="1"/>
  <c r="C989" i="1"/>
  <c r="H989" i="1" s="1"/>
  <c r="G988" i="1"/>
  <c r="D988" i="1"/>
  <c r="C988" i="1"/>
  <c r="H988" i="1" s="1"/>
  <c r="G987" i="1"/>
  <c r="D987" i="1"/>
  <c r="C987" i="1"/>
  <c r="H987" i="1" s="1"/>
  <c r="G986" i="1"/>
  <c r="D986" i="1"/>
  <c r="C986" i="1"/>
  <c r="H986" i="1" s="1"/>
  <c r="D985"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D944" i="1"/>
  <c r="G944" i="1" s="1"/>
  <c r="C944" i="1"/>
  <c r="G943" i="1"/>
  <c r="D943" i="1"/>
  <c r="C943" i="1"/>
  <c r="H943" i="1" s="1"/>
  <c r="D942" i="1"/>
  <c r="G942" i="1" s="1"/>
  <c r="C942" i="1"/>
  <c r="G941" i="1"/>
  <c r="D941" i="1"/>
  <c r="C941" i="1"/>
  <c r="H941" i="1" s="1"/>
  <c r="D940" i="1"/>
  <c r="G940" i="1" s="1"/>
  <c r="C940" i="1"/>
  <c r="G939" i="1"/>
  <c r="D939" i="1"/>
  <c r="C939" i="1"/>
  <c r="H939" i="1" s="1"/>
  <c r="D938" i="1"/>
  <c r="G938" i="1" s="1"/>
  <c r="C938" i="1"/>
  <c r="G937" i="1"/>
  <c r="D937" i="1"/>
  <c r="C937" i="1"/>
  <c r="H937" i="1" s="1"/>
  <c r="D936" i="1"/>
  <c r="G936" i="1" s="1"/>
  <c r="C936" i="1"/>
  <c r="G935" i="1"/>
  <c r="D935" i="1"/>
  <c r="C935" i="1"/>
  <c r="H935" i="1" s="1"/>
  <c r="D934" i="1"/>
  <c r="G934" i="1" s="1"/>
  <c r="C934" i="1"/>
  <c r="G933" i="1"/>
  <c r="D933" i="1"/>
  <c r="C933" i="1"/>
  <c r="H933" i="1" s="1"/>
  <c r="D932" i="1"/>
  <c r="G932" i="1" s="1"/>
  <c r="C932" i="1"/>
  <c r="G931" i="1"/>
  <c r="D931" i="1"/>
  <c r="C931" i="1"/>
  <c r="H931" i="1" s="1"/>
  <c r="D930" i="1"/>
  <c r="G930" i="1" s="1"/>
  <c r="C930" i="1"/>
  <c r="G929" i="1"/>
  <c r="D929" i="1"/>
  <c r="C929" i="1"/>
  <c r="H929" i="1" s="1"/>
  <c r="D928" i="1"/>
  <c r="G928" i="1" s="1"/>
  <c r="C928" i="1"/>
  <c r="G927" i="1"/>
  <c r="D927" i="1"/>
  <c r="C927" i="1"/>
  <c r="H927" i="1" s="1"/>
  <c r="D926" i="1"/>
  <c r="G926" i="1" s="1"/>
  <c r="C926" i="1"/>
  <c r="G925" i="1"/>
  <c r="D925" i="1"/>
  <c r="C925" i="1"/>
  <c r="H925" i="1" s="1"/>
  <c r="D924" i="1"/>
  <c r="G924" i="1" s="1"/>
  <c r="C924" i="1"/>
  <c r="G923" i="1"/>
  <c r="D923" i="1"/>
  <c r="C923" i="1"/>
  <c r="H923" i="1" s="1"/>
  <c r="D922" i="1"/>
  <c r="G922" i="1" s="1"/>
  <c r="C922" i="1"/>
  <c r="G921" i="1"/>
  <c r="D921" i="1"/>
  <c r="C921" i="1"/>
  <c r="H921" i="1" s="1"/>
  <c r="D920" i="1"/>
  <c r="G920" i="1" s="1"/>
  <c r="C920" i="1"/>
  <c r="G919" i="1"/>
  <c r="D919" i="1"/>
  <c r="C919" i="1"/>
  <c r="H919" i="1" s="1"/>
  <c r="D918" i="1"/>
  <c r="G918" i="1" s="1"/>
  <c r="C918" i="1"/>
  <c r="G917" i="1"/>
  <c r="D917" i="1"/>
  <c r="C917" i="1"/>
  <c r="H917" i="1" s="1"/>
  <c r="D916" i="1"/>
  <c r="G916" i="1" s="1"/>
  <c r="C916" i="1"/>
  <c r="G915" i="1"/>
  <c r="D915" i="1"/>
  <c r="C915" i="1"/>
  <c r="H915" i="1" s="1"/>
  <c r="D914" i="1"/>
  <c r="G914" i="1" s="1"/>
  <c r="C914" i="1"/>
  <c r="G913" i="1"/>
  <c r="D913" i="1"/>
  <c r="C913" i="1"/>
  <c r="H913" i="1" s="1"/>
  <c r="D912" i="1"/>
  <c r="G912" i="1" s="1"/>
  <c r="C912" i="1"/>
  <c r="G911" i="1"/>
  <c r="D911" i="1"/>
  <c r="C911" i="1"/>
  <c r="H911" i="1" s="1"/>
  <c r="D910" i="1"/>
  <c r="G910" i="1" s="1"/>
  <c r="C910" i="1"/>
  <c r="G909" i="1"/>
  <c r="D909" i="1"/>
  <c r="C909" i="1"/>
  <c r="H909" i="1" s="1"/>
  <c r="D908" i="1"/>
  <c r="G908" i="1" s="1"/>
  <c r="C908" i="1"/>
  <c r="G907" i="1"/>
  <c r="D907" i="1"/>
  <c r="C907" i="1"/>
  <c r="H907" i="1" s="1"/>
  <c r="D906" i="1"/>
  <c r="G906" i="1" s="1"/>
  <c r="C906" i="1"/>
  <c r="G905" i="1"/>
  <c r="D905" i="1"/>
  <c r="C905" i="1"/>
  <c r="H905" i="1" s="1"/>
  <c r="D904" i="1"/>
  <c r="G904" i="1" s="1"/>
  <c r="C904" i="1"/>
  <c r="G903" i="1"/>
  <c r="D903" i="1"/>
  <c r="C903" i="1"/>
  <c r="H903" i="1" s="1"/>
  <c r="D902" i="1"/>
  <c r="G902" i="1" s="1"/>
  <c r="C902" i="1"/>
  <c r="G901" i="1"/>
  <c r="D901" i="1"/>
  <c r="C901" i="1"/>
  <c r="H901" i="1" s="1"/>
  <c r="D900" i="1"/>
  <c r="G900" i="1" s="1"/>
  <c r="C900" i="1"/>
  <c r="G899" i="1"/>
  <c r="D899" i="1"/>
  <c r="C899" i="1"/>
  <c r="H899" i="1" s="1"/>
  <c r="D898" i="1"/>
  <c r="G898" i="1" s="1"/>
  <c r="C898" i="1"/>
  <c r="G897" i="1"/>
  <c r="D897" i="1"/>
  <c r="C897" i="1"/>
  <c r="H897" i="1" s="1"/>
  <c r="D896" i="1"/>
  <c r="G896" i="1" s="1"/>
  <c r="C896" i="1"/>
  <c r="G895" i="1"/>
  <c r="D895" i="1"/>
  <c r="C895" i="1"/>
  <c r="H895" i="1" s="1"/>
  <c r="D894" i="1"/>
  <c r="G894" i="1" s="1"/>
  <c r="C894" i="1"/>
  <c r="G893" i="1"/>
  <c r="D893" i="1"/>
  <c r="C893" i="1"/>
  <c r="H893" i="1" s="1"/>
  <c r="D892" i="1"/>
  <c r="G892" i="1" s="1"/>
  <c r="C892" i="1"/>
  <c r="G891" i="1"/>
  <c r="D891" i="1"/>
  <c r="C891" i="1"/>
  <c r="H891" i="1" s="1"/>
  <c r="D890" i="1"/>
  <c r="G890" i="1" s="1"/>
  <c r="C890" i="1"/>
  <c r="G889" i="1"/>
  <c r="D889" i="1"/>
  <c r="C889" i="1"/>
  <c r="H889" i="1" s="1"/>
  <c r="D888" i="1"/>
  <c r="G888" i="1" s="1"/>
  <c r="C888" i="1"/>
  <c r="G887" i="1"/>
  <c r="D887" i="1"/>
  <c r="C887" i="1"/>
  <c r="H887" i="1" s="1"/>
  <c r="D886" i="1"/>
  <c r="G886" i="1" s="1"/>
  <c r="C886" i="1"/>
  <c r="G885" i="1"/>
  <c r="D885" i="1"/>
  <c r="C885" i="1"/>
  <c r="H885" i="1" s="1"/>
  <c r="D884" i="1"/>
  <c r="G884" i="1" s="1"/>
  <c r="C884" i="1"/>
  <c r="G883" i="1"/>
  <c r="D883" i="1"/>
  <c r="C883" i="1"/>
  <c r="H883" i="1" s="1"/>
  <c r="D882" i="1"/>
  <c r="G882" i="1" s="1"/>
  <c r="C882" i="1"/>
  <c r="G881" i="1"/>
  <c r="D881" i="1"/>
  <c r="C881" i="1"/>
  <c r="H881" i="1" s="1"/>
  <c r="D880" i="1"/>
  <c r="G880" i="1" s="1"/>
  <c r="C880" i="1"/>
  <c r="G879" i="1"/>
  <c r="D879" i="1"/>
  <c r="C879" i="1"/>
  <c r="H879" i="1" s="1"/>
  <c r="D878" i="1"/>
  <c r="G878" i="1" s="1"/>
  <c r="C878" i="1"/>
  <c r="G877" i="1"/>
  <c r="D877" i="1"/>
  <c r="C877" i="1"/>
  <c r="H877" i="1" s="1"/>
  <c r="D876" i="1"/>
  <c r="G876" i="1" s="1"/>
  <c r="C876" i="1"/>
  <c r="G875" i="1"/>
  <c r="D875" i="1"/>
  <c r="C875" i="1"/>
  <c r="H875" i="1" s="1"/>
  <c r="D874" i="1"/>
  <c r="G874" i="1" s="1"/>
  <c r="C874" i="1"/>
  <c r="G873" i="1"/>
  <c r="D873" i="1"/>
  <c r="C873" i="1"/>
  <c r="H873" i="1" s="1"/>
  <c r="D872" i="1"/>
  <c r="G872" i="1" s="1"/>
  <c r="C872" i="1"/>
  <c r="G871" i="1"/>
  <c r="D871" i="1"/>
  <c r="C871" i="1"/>
  <c r="H871" i="1" s="1"/>
  <c r="D870" i="1"/>
  <c r="G870" i="1" s="1"/>
  <c r="C870" i="1"/>
  <c r="G869" i="1"/>
  <c r="D869" i="1"/>
  <c r="C869" i="1"/>
  <c r="H869" i="1" s="1"/>
  <c r="D868" i="1"/>
  <c r="G868" i="1" s="1"/>
  <c r="C868" i="1"/>
  <c r="G867" i="1"/>
  <c r="D867" i="1"/>
  <c r="C867" i="1"/>
  <c r="H867" i="1" s="1"/>
  <c r="D866" i="1"/>
  <c r="G866" i="1" s="1"/>
  <c r="C866" i="1"/>
  <c r="G865" i="1"/>
  <c r="D865" i="1"/>
  <c r="C865" i="1"/>
  <c r="H865" i="1" s="1"/>
  <c r="D864" i="1"/>
  <c r="G864" i="1" s="1"/>
  <c r="C864" i="1"/>
  <c r="G863" i="1"/>
  <c r="D863" i="1"/>
  <c r="C863" i="1"/>
  <c r="H863" i="1" s="1"/>
  <c r="D862" i="1"/>
  <c r="G862" i="1" s="1"/>
  <c r="C862" i="1"/>
  <c r="G861" i="1"/>
  <c r="D861" i="1"/>
  <c r="C861" i="1"/>
  <c r="H861" i="1" s="1"/>
  <c r="D860" i="1"/>
  <c r="G860" i="1" s="1"/>
  <c r="C860" i="1"/>
  <c r="G859" i="1"/>
  <c r="D859" i="1"/>
  <c r="C859" i="1"/>
  <c r="H859" i="1" s="1"/>
  <c r="D858" i="1"/>
  <c r="G858" i="1" s="1"/>
  <c r="C858" i="1"/>
  <c r="G857" i="1"/>
  <c r="D857" i="1"/>
  <c r="C857" i="1"/>
  <c r="H857" i="1" s="1"/>
  <c r="D856" i="1"/>
  <c r="G856" i="1" s="1"/>
  <c r="C856" i="1"/>
  <c r="G855" i="1"/>
  <c r="D855" i="1"/>
  <c r="C855" i="1"/>
  <c r="H855" i="1" s="1"/>
  <c r="D854" i="1"/>
  <c r="G854" i="1" s="1"/>
  <c r="C854" i="1"/>
  <c r="G853" i="1"/>
  <c r="D853" i="1"/>
  <c r="C853" i="1"/>
  <c r="H853" i="1" s="1"/>
  <c r="D852" i="1"/>
  <c r="G852" i="1" s="1"/>
  <c r="C852" i="1"/>
  <c r="G851" i="1"/>
  <c r="D851" i="1"/>
  <c r="C851" i="1"/>
  <c r="H851" i="1" s="1"/>
  <c r="D850" i="1"/>
  <c r="G850" i="1" s="1"/>
  <c r="C850" i="1"/>
  <c r="G849" i="1"/>
  <c r="D849" i="1"/>
  <c r="C849" i="1"/>
  <c r="H849" i="1" s="1"/>
  <c r="D848" i="1"/>
  <c r="G848" i="1" s="1"/>
  <c r="C848" i="1"/>
  <c r="G847" i="1"/>
  <c r="D847" i="1"/>
  <c r="C847" i="1"/>
  <c r="H847" i="1" s="1"/>
  <c r="D846" i="1"/>
  <c r="G846" i="1" s="1"/>
  <c r="C846" i="1"/>
  <c r="G845" i="1"/>
  <c r="D845" i="1"/>
  <c r="C845" i="1"/>
  <c r="H845" i="1" s="1"/>
  <c r="D844" i="1"/>
  <c r="G844" i="1" s="1"/>
  <c r="C844" i="1"/>
  <c r="G843" i="1"/>
  <c r="D843" i="1"/>
  <c r="C843" i="1"/>
  <c r="H843" i="1" s="1"/>
  <c r="D842" i="1"/>
  <c r="G842" i="1" s="1"/>
  <c r="C842" i="1"/>
  <c r="G841" i="1"/>
  <c r="D841" i="1"/>
  <c r="C841" i="1"/>
  <c r="H841" i="1" s="1"/>
  <c r="D840" i="1"/>
  <c r="G840" i="1" s="1"/>
  <c r="C840" i="1"/>
  <c r="G839" i="1"/>
  <c r="D839" i="1"/>
  <c r="C839" i="1"/>
  <c r="H839" i="1" s="1"/>
  <c r="D838" i="1"/>
  <c r="G838" i="1" s="1"/>
  <c r="C838" i="1"/>
  <c r="G837" i="1"/>
  <c r="D837" i="1"/>
  <c r="C837" i="1"/>
  <c r="H837" i="1" s="1"/>
  <c r="D836" i="1"/>
  <c r="G836" i="1" s="1"/>
  <c r="C836" i="1"/>
  <c r="G835" i="1"/>
  <c r="D835" i="1"/>
  <c r="C835" i="1"/>
  <c r="H835" i="1" s="1"/>
  <c r="D834" i="1"/>
  <c r="G834" i="1" s="1"/>
  <c r="C834" i="1"/>
  <c r="G833" i="1"/>
  <c r="D833" i="1"/>
  <c r="C833" i="1"/>
  <c r="H833" i="1" s="1"/>
  <c r="D832" i="1"/>
  <c r="G832" i="1" s="1"/>
  <c r="C832" i="1"/>
  <c r="G831" i="1"/>
  <c r="D831" i="1"/>
  <c r="C831" i="1"/>
  <c r="H831" i="1" s="1"/>
  <c r="D830" i="1"/>
  <c r="G830" i="1" s="1"/>
  <c r="C830" i="1"/>
  <c r="G829" i="1"/>
  <c r="D829" i="1"/>
  <c r="C829" i="1"/>
  <c r="H829" i="1" s="1"/>
  <c r="D828" i="1"/>
  <c r="G828" i="1" s="1"/>
  <c r="C828" i="1"/>
  <c r="G827" i="1"/>
  <c r="D827" i="1"/>
  <c r="C827" i="1"/>
  <c r="H827" i="1" s="1"/>
  <c r="D826" i="1"/>
  <c r="G826" i="1" s="1"/>
  <c r="C826" i="1"/>
  <c r="G825" i="1"/>
  <c r="D825" i="1"/>
  <c r="C825" i="1"/>
  <c r="H825" i="1" s="1"/>
  <c r="D824" i="1"/>
  <c r="G824" i="1" s="1"/>
  <c r="C824" i="1"/>
  <c r="G823" i="1"/>
  <c r="D823" i="1"/>
  <c r="C823" i="1"/>
  <c r="H823" i="1" s="1"/>
  <c r="D822" i="1"/>
  <c r="G822" i="1" s="1"/>
  <c r="C822" i="1"/>
  <c r="G821" i="1"/>
  <c r="D821" i="1"/>
  <c r="C821" i="1"/>
  <c r="H821" i="1" s="1"/>
  <c r="D820" i="1"/>
  <c r="G820" i="1" s="1"/>
  <c r="C820" i="1"/>
  <c r="G819" i="1"/>
  <c r="D819" i="1"/>
  <c r="C819" i="1"/>
  <c r="H819" i="1" s="1"/>
  <c r="D818" i="1"/>
  <c r="G818" i="1" s="1"/>
  <c r="C818" i="1"/>
  <c r="G817" i="1"/>
  <c r="D817" i="1"/>
  <c r="C817" i="1"/>
  <c r="H817" i="1" s="1"/>
  <c r="D816" i="1"/>
  <c r="G816" i="1" s="1"/>
  <c r="C816" i="1"/>
  <c r="G815" i="1"/>
  <c r="D815" i="1"/>
  <c r="C815" i="1"/>
  <c r="H815" i="1" s="1"/>
  <c r="D814" i="1"/>
  <c r="G814" i="1" s="1"/>
  <c r="C814" i="1"/>
  <c r="G813" i="1"/>
  <c r="D813" i="1"/>
  <c r="C813" i="1"/>
  <c r="H813" i="1" s="1"/>
  <c r="D812" i="1"/>
  <c r="G812" i="1" s="1"/>
  <c r="C812" i="1"/>
  <c r="G811" i="1"/>
  <c r="D811" i="1"/>
  <c r="C811" i="1"/>
  <c r="H811" i="1" s="1"/>
  <c r="D810" i="1"/>
  <c r="G810" i="1" s="1"/>
  <c r="C810" i="1"/>
  <c r="G809" i="1"/>
  <c r="D809" i="1"/>
  <c r="C809" i="1"/>
  <c r="H809" i="1" s="1"/>
  <c r="D808" i="1"/>
  <c r="G808" i="1" s="1"/>
  <c r="C808" i="1"/>
  <c r="G807" i="1"/>
  <c r="D807" i="1"/>
  <c r="C807" i="1"/>
  <c r="H807" i="1" s="1"/>
  <c r="D806" i="1"/>
  <c r="G806" i="1" s="1"/>
  <c r="C806" i="1"/>
  <c r="G805" i="1"/>
  <c r="D805" i="1"/>
  <c r="C805" i="1"/>
  <c r="H805" i="1" s="1"/>
  <c r="D804" i="1"/>
  <c r="G804" i="1" s="1"/>
  <c r="C804" i="1"/>
  <c r="G803" i="1"/>
  <c r="D803" i="1"/>
  <c r="C803" i="1"/>
  <c r="H803" i="1" s="1"/>
  <c r="D802" i="1"/>
  <c r="G802" i="1" s="1"/>
  <c r="C802" i="1"/>
  <c r="G801" i="1"/>
  <c r="D801" i="1"/>
  <c r="C801" i="1"/>
  <c r="H801" i="1" s="1"/>
  <c r="D800" i="1"/>
  <c r="G800" i="1" s="1"/>
  <c r="C800" i="1"/>
  <c r="G799" i="1"/>
  <c r="D799" i="1"/>
  <c r="C799" i="1"/>
  <c r="H799" i="1" s="1"/>
  <c r="D798" i="1"/>
  <c r="G798" i="1" s="1"/>
  <c r="C798" i="1"/>
  <c r="G797" i="1"/>
  <c r="D797" i="1"/>
  <c r="C797" i="1"/>
  <c r="H797" i="1" s="1"/>
  <c r="D796" i="1"/>
  <c r="G796" i="1" s="1"/>
  <c r="C796" i="1"/>
  <c r="G795" i="1"/>
  <c r="D795" i="1"/>
  <c r="C795" i="1"/>
  <c r="H795" i="1" s="1"/>
  <c r="D794" i="1"/>
  <c r="G794" i="1" s="1"/>
  <c r="C794" i="1"/>
  <c r="G793" i="1"/>
  <c r="D793" i="1"/>
  <c r="C793" i="1"/>
  <c r="H793" i="1" s="1"/>
  <c r="D792" i="1"/>
  <c r="G792" i="1" s="1"/>
  <c r="C792" i="1"/>
  <c r="G791" i="1"/>
  <c r="D791" i="1"/>
  <c r="C791" i="1"/>
  <c r="H791" i="1" s="1"/>
  <c r="D790" i="1"/>
  <c r="G790" i="1" s="1"/>
  <c r="C790" i="1"/>
  <c r="G789" i="1"/>
  <c r="D789" i="1"/>
  <c r="C789" i="1"/>
  <c r="H789" i="1" s="1"/>
  <c r="D788" i="1"/>
  <c r="G788" i="1" s="1"/>
  <c r="C788" i="1"/>
  <c r="G787" i="1"/>
  <c r="D787" i="1"/>
  <c r="C787" i="1"/>
  <c r="H787" i="1" s="1"/>
  <c r="D786" i="1"/>
  <c r="G786" i="1" s="1"/>
  <c r="C786" i="1"/>
  <c r="G785" i="1"/>
  <c r="D785" i="1"/>
  <c r="C785" i="1"/>
  <c r="H785" i="1" s="1"/>
  <c r="D784" i="1"/>
  <c r="G784" i="1" s="1"/>
  <c r="C784" i="1"/>
  <c r="G783" i="1"/>
  <c r="D783" i="1"/>
  <c r="C783" i="1"/>
  <c r="H783" i="1" s="1"/>
  <c r="D782" i="1"/>
  <c r="G782" i="1" s="1"/>
  <c r="C782" i="1"/>
  <c r="G781" i="1"/>
  <c r="D781" i="1"/>
  <c r="C781" i="1"/>
  <c r="H781" i="1" s="1"/>
  <c r="D780" i="1"/>
  <c r="G780" i="1" s="1"/>
  <c r="C780" i="1"/>
  <c r="G779" i="1"/>
  <c r="D779" i="1"/>
  <c r="C779" i="1"/>
  <c r="H779" i="1" s="1"/>
  <c r="D778" i="1"/>
  <c r="G778" i="1" s="1"/>
  <c r="C778" i="1"/>
  <c r="G777" i="1"/>
  <c r="D777" i="1"/>
  <c r="C777" i="1"/>
  <c r="H777" i="1" s="1"/>
  <c r="D776" i="1"/>
  <c r="G776" i="1" s="1"/>
  <c r="C776" i="1"/>
  <c r="G775" i="1"/>
  <c r="D775" i="1"/>
  <c r="C775" i="1"/>
  <c r="H775" i="1" s="1"/>
  <c r="D774" i="1"/>
  <c r="G774" i="1" s="1"/>
  <c r="C774" i="1"/>
  <c r="G773" i="1"/>
  <c r="D773" i="1"/>
  <c r="C773" i="1"/>
  <c r="H773" i="1" s="1"/>
  <c r="D772" i="1"/>
  <c r="G772" i="1" s="1"/>
  <c r="C772" i="1"/>
  <c r="G771" i="1"/>
  <c r="D771" i="1"/>
  <c r="C771" i="1"/>
  <c r="H771" i="1" s="1"/>
  <c r="D770" i="1"/>
  <c r="G770" i="1" s="1"/>
  <c r="C770" i="1"/>
  <c r="G769" i="1"/>
  <c r="D769" i="1"/>
  <c r="C769" i="1"/>
  <c r="H769" i="1" s="1"/>
  <c r="D768" i="1"/>
  <c r="G768" i="1" s="1"/>
  <c r="C768" i="1"/>
  <c r="G767" i="1"/>
  <c r="D767" i="1"/>
  <c r="C767" i="1"/>
  <c r="H767" i="1" s="1"/>
  <c r="D766" i="1"/>
  <c r="G766" i="1" s="1"/>
  <c r="C766" i="1"/>
  <c r="G765" i="1"/>
  <c r="D765" i="1"/>
  <c r="C765" i="1"/>
  <c r="H765" i="1" s="1"/>
  <c r="D764" i="1"/>
  <c r="C764" i="1"/>
  <c r="G763" i="1"/>
  <c r="D763" i="1"/>
  <c r="C763" i="1"/>
  <c r="H763" i="1" s="1"/>
  <c r="D762" i="1"/>
  <c r="G762" i="1" s="1"/>
  <c r="C762" i="1"/>
  <c r="D761" i="1"/>
  <c r="C761" i="1"/>
  <c r="H761" i="1" s="1"/>
  <c r="D760" i="1"/>
  <c r="C760" i="1"/>
  <c r="D759" i="1"/>
  <c r="C759" i="1"/>
  <c r="H759" i="1" s="1"/>
  <c r="D758" i="1"/>
  <c r="G758" i="1" s="1"/>
  <c r="C758" i="1"/>
  <c r="G757" i="1"/>
  <c r="D757" i="1"/>
  <c r="C757" i="1"/>
  <c r="H757" i="1" s="1"/>
  <c r="D756" i="1"/>
  <c r="C756" i="1"/>
  <c r="G755" i="1"/>
  <c r="D755" i="1"/>
  <c r="C755" i="1"/>
  <c r="H755" i="1" s="1"/>
  <c r="D754" i="1"/>
  <c r="G754" i="1" s="1"/>
  <c r="C754" i="1"/>
  <c r="D753" i="1"/>
  <c r="C753" i="1"/>
  <c r="H753" i="1" s="1"/>
  <c r="D752" i="1"/>
  <c r="C752" i="1"/>
  <c r="D751" i="1"/>
  <c r="C751" i="1"/>
  <c r="H751" i="1" s="1"/>
  <c r="D750" i="1"/>
  <c r="G750" i="1" s="1"/>
  <c r="C750" i="1"/>
  <c r="G749" i="1"/>
  <c r="D749" i="1"/>
  <c r="C749" i="1"/>
  <c r="H749" i="1" s="1"/>
  <c r="D748" i="1"/>
  <c r="C748" i="1"/>
  <c r="G747" i="1"/>
  <c r="D747" i="1"/>
  <c r="C747" i="1"/>
  <c r="H747" i="1" s="1"/>
  <c r="D746" i="1"/>
  <c r="G746" i="1" s="1"/>
  <c r="C746" i="1"/>
  <c r="D745" i="1"/>
  <c r="C745" i="1"/>
  <c r="H745" i="1" s="1"/>
  <c r="D744" i="1"/>
  <c r="C744" i="1"/>
  <c r="D743" i="1"/>
  <c r="C743" i="1"/>
  <c r="H743" i="1" s="1"/>
  <c r="D742" i="1"/>
  <c r="G742" i="1" s="1"/>
  <c r="C742" i="1"/>
  <c r="G741" i="1"/>
  <c r="D741" i="1"/>
  <c r="C741" i="1"/>
  <c r="H741" i="1" s="1"/>
  <c r="D740" i="1"/>
  <c r="C740" i="1"/>
  <c r="G739" i="1"/>
  <c r="D739" i="1"/>
  <c r="C739" i="1"/>
  <c r="H739" i="1" s="1"/>
  <c r="D738" i="1"/>
  <c r="G738" i="1" s="1"/>
  <c r="C738" i="1"/>
  <c r="D737" i="1"/>
  <c r="C737" i="1"/>
  <c r="H737" i="1" s="1"/>
  <c r="D736" i="1"/>
  <c r="C736" i="1"/>
  <c r="D735" i="1"/>
  <c r="C735" i="1"/>
  <c r="D734" i="1"/>
  <c r="G734" i="1" s="1"/>
  <c r="C734" i="1"/>
  <c r="G733" i="1"/>
  <c r="D733" i="1"/>
  <c r="C733" i="1"/>
  <c r="H733" i="1" s="1"/>
  <c r="D732" i="1"/>
  <c r="C732" i="1"/>
  <c r="H731" i="1"/>
  <c r="D731" i="1"/>
  <c r="C731" i="1"/>
  <c r="G731" i="1" s="1"/>
  <c r="D730" i="1"/>
  <c r="H730" i="1" s="1"/>
  <c r="C730" i="1"/>
  <c r="D729" i="1"/>
  <c r="H729" i="1" s="1"/>
  <c r="C729" i="1"/>
  <c r="G729" i="1" s="1"/>
  <c r="D728" i="1"/>
  <c r="H728" i="1" s="1"/>
  <c r="C728" i="1"/>
  <c r="G728" i="1" s="1"/>
  <c r="H727" i="1"/>
  <c r="D727" i="1"/>
  <c r="C727" i="1"/>
  <c r="G727" i="1" s="1"/>
  <c r="D726" i="1"/>
  <c r="H726" i="1" s="1"/>
  <c r="C726" i="1"/>
  <c r="D725" i="1"/>
  <c r="H725" i="1" s="1"/>
  <c r="C725" i="1"/>
  <c r="G725" i="1" s="1"/>
  <c r="D724" i="1"/>
  <c r="H724" i="1" s="1"/>
  <c r="C724" i="1"/>
  <c r="G724" i="1" s="1"/>
  <c r="H723" i="1"/>
  <c r="D723" i="1"/>
  <c r="C723" i="1"/>
  <c r="G723" i="1" s="1"/>
  <c r="D722" i="1"/>
  <c r="H722" i="1" s="1"/>
  <c r="C722" i="1"/>
  <c r="D721" i="1"/>
  <c r="H721" i="1" s="1"/>
  <c r="C721" i="1"/>
  <c r="G721" i="1" s="1"/>
  <c r="D720" i="1"/>
  <c r="H720" i="1" s="1"/>
  <c r="C720" i="1"/>
  <c r="G720" i="1" s="1"/>
  <c r="H719" i="1"/>
  <c r="D719" i="1"/>
  <c r="C719" i="1"/>
  <c r="G719" i="1" s="1"/>
  <c r="D718" i="1"/>
  <c r="H718" i="1" s="1"/>
  <c r="C718" i="1"/>
  <c r="D717" i="1"/>
  <c r="H717" i="1" s="1"/>
  <c r="C717" i="1"/>
  <c r="G717" i="1" s="1"/>
  <c r="D716" i="1"/>
  <c r="H716" i="1" s="1"/>
  <c r="C716" i="1"/>
  <c r="G716" i="1" s="1"/>
  <c r="H715" i="1"/>
  <c r="D715" i="1"/>
  <c r="C715" i="1"/>
  <c r="G715" i="1" s="1"/>
  <c r="D714" i="1"/>
  <c r="H714" i="1" s="1"/>
  <c r="C714" i="1"/>
  <c r="D713" i="1"/>
  <c r="H713" i="1" s="1"/>
  <c r="C713" i="1"/>
  <c r="G713" i="1" s="1"/>
  <c r="D712" i="1"/>
  <c r="H712" i="1" s="1"/>
  <c r="C712" i="1"/>
  <c r="G712" i="1" s="1"/>
  <c r="H711" i="1"/>
  <c r="D711" i="1"/>
  <c r="C711" i="1"/>
  <c r="G711" i="1" s="1"/>
  <c r="D710" i="1"/>
  <c r="H710" i="1" s="1"/>
  <c r="C710" i="1"/>
  <c r="D709" i="1"/>
  <c r="H709" i="1" s="1"/>
  <c r="C709" i="1"/>
  <c r="G709" i="1" s="1"/>
  <c r="D708" i="1"/>
  <c r="H708" i="1" s="1"/>
  <c r="C708" i="1"/>
  <c r="G708" i="1" s="1"/>
  <c r="H707" i="1"/>
  <c r="D707" i="1"/>
  <c r="C707" i="1"/>
  <c r="G707" i="1" s="1"/>
  <c r="D706" i="1"/>
  <c r="H706" i="1" s="1"/>
  <c r="C706" i="1"/>
  <c r="D705" i="1"/>
  <c r="H705" i="1" s="1"/>
  <c r="C705" i="1"/>
  <c r="G705" i="1" s="1"/>
  <c r="D704" i="1"/>
  <c r="H704" i="1" s="1"/>
  <c r="C704" i="1"/>
  <c r="G704" i="1" s="1"/>
  <c r="H703" i="1"/>
  <c r="D703" i="1"/>
  <c r="C703" i="1"/>
  <c r="G703" i="1" s="1"/>
  <c r="D702" i="1"/>
  <c r="H702" i="1" s="1"/>
  <c r="C702" i="1"/>
  <c r="D701" i="1"/>
  <c r="H701" i="1" s="1"/>
  <c r="C701" i="1"/>
  <c r="G701" i="1" s="1"/>
  <c r="D700" i="1"/>
  <c r="C700" i="1"/>
  <c r="G700" i="1" s="1"/>
  <c r="H699" i="1"/>
  <c r="D699" i="1"/>
  <c r="C699" i="1"/>
  <c r="G699" i="1" s="1"/>
  <c r="D698" i="1"/>
  <c r="H698" i="1" s="1"/>
  <c r="C698" i="1"/>
  <c r="D697" i="1"/>
  <c r="C697" i="1"/>
  <c r="G697" i="1" s="1"/>
  <c r="D696" i="1"/>
  <c r="C696" i="1"/>
  <c r="G696" i="1" s="1"/>
  <c r="H695" i="1"/>
  <c r="D695" i="1"/>
  <c r="C695" i="1"/>
  <c r="G695" i="1" s="1"/>
  <c r="D694" i="1"/>
  <c r="H694" i="1" s="1"/>
  <c r="C694" i="1"/>
  <c r="D693" i="1"/>
  <c r="C693" i="1"/>
  <c r="G693" i="1" s="1"/>
  <c r="D692" i="1"/>
  <c r="C692" i="1"/>
  <c r="G692" i="1" s="1"/>
  <c r="H691" i="1"/>
  <c r="D691" i="1"/>
  <c r="C691" i="1"/>
  <c r="G691" i="1" s="1"/>
  <c r="D690" i="1"/>
  <c r="H690" i="1" s="1"/>
  <c r="C690" i="1"/>
  <c r="D689" i="1"/>
  <c r="C689" i="1"/>
  <c r="G689" i="1" s="1"/>
  <c r="D688" i="1"/>
  <c r="C688" i="1"/>
  <c r="G688" i="1" s="1"/>
  <c r="H687" i="1"/>
  <c r="D687" i="1"/>
  <c r="C687" i="1"/>
  <c r="G687" i="1" s="1"/>
  <c r="D686" i="1"/>
  <c r="H686" i="1" s="1"/>
  <c r="C686" i="1"/>
  <c r="D685" i="1"/>
  <c r="C685" i="1"/>
  <c r="G685" i="1" s="1"/>
  <c r="D684" i="1"/>
  <c r="C684" i="1"/>
  <c r="G684" i="1" s="1"/>
  <c r="H683" i="1"/>
  <c r="D683" i="1"/>
  <c r="C683" i="1"/>
  <c r="G683" i="1" s="1"/>
  <c r="D682" i="1"/>
  <c r="H682" i="1" s="1"/>
  <c r="C682" i="1"/>
  <c r="D681" i="1"/>
  <c r="C681" i="1"/>
  <c r="G681" i="1" s="1"/>
  <c r="D680" i="1"/>
  <c r="C680" i="1"/>
  <c r="G680" i="1" s="1"/>
  <c r="H679" i="1"/>
  <c r="D679" i="1"/>
  <c r="C679" i="1"/>
  <c r="G679" i="1" s="1"/>
  <c r="D678" i="1"/>
  <c r="H678" i="1" s="1"/>
  <c r="C678" i="1"/>
  <c r="D677" i="1"/>
  <c r="C677" i="1"/>
  <c r="G677" i="1" s="1"/>
  <c r="D676" i="1"/>
  <c r="C676" i="1"/>
  <c r="G676" i="1" s="1"/>
  <c r="H675" i="1"/>
  <c r="D675" i="1"/>
  <c r="C675" i="1"/>
  <c r="G675" i="1" s="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H645" i="1" s="1"/>
  <c r="C645" i="1"/>
  <c r="D644" i="1"/>
  <c r="H644" i="1" s="1"/>
  <c r="C644" i="1"/>
  <c r="D643" i="1"/>
  <c r="H643" i="1" s="1"/>
  <c r="C643" i="1"/>
  <c r="D642" i="1"/>
  <c r="H642" i="1" s="1"/>
  <c r="C642" i="1"/>
  <c r="D641" i="1"/>
  <c r="H641" i="1" s="1"/>
  <c r="C641" i="1"/>
  <c r="C637"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D590" i="1"/>
  <c r="H590" i="1" s="1"/>
  <c r="C590" i="1"/>
  <c r="D589" i="1"/>
  <c r="H589" i="1" s="1"/>
  <c r="C589" i="1"/>
  <c r="D588" i="1"/>
  <c r="H588" i="1" s="1"/>
  <c r="C588" i="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H523" i="1" s="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C413" i="1"/>
  <c r="D412" i="1"/>
  <c r="H412" i="1" s="1"/>
  <c r="C412"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6" i="1" s="1"/>
  <c r="C346" i="1"/>
  <c r="D344" i="1"/>
  <c r="H344" i="1" s="1"/>
  <c r="C344" i="1"/>
  <c r="D343" i="1"/>
  <c r="H343" i="1" s="1"/>
  <c r="C343" i="1"/>
  <c r="D342" i="1"/>
  <c r="H342" i="1" s="1"/>
  <c r="C342" i="1"/>
  <c r="D341" i="1"/>
  <c r="H341" i="1" s="1"/>
  <c r="C341" i="1"/>
  <c r="D340" i="1"/>
  <c r="H340" i="1" s="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H294" i="1" s="1"/>
  <c r="C294"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H259" i="1" s="1"/>
  <c r="C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D134" i="1"/>
  <c r="H134" i="1" s="1"/>
  <c r="C134" i="1"/>
  <c r="D133" i="1"/>
  <c r="H133" i="1" s="1"/>
  <c r="C133" i="1"/>
  <c r="D132" i="1"/>
  <c r="H132" i="1" s="1"/>
  <c r="C132" i="1"/>
  <c r="D131" i="1"/>
  <c r="H131" i="1" s="1"/>
  <c r="C131" i="1"/>
  <c r="D130" i="1"/>
  <c r="H130" i="1" s="1"/>
  <c r="C130" i="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G18" i="1" s="1"/>
  <c r="C18" i="1"/>
  <c r="D17" i="1"/>
  <c r="H17" i="1" s="1"/>
  <c r="C17" i="1"/>
  <c r="D16" i="1"/>
  <c r="H16" i="1" s="1"/>
  <c r="C16" i="1"/>
  <c r="D15" i="1"/>
  <c r="H15" i="1" s="1"/>
  <c r="C15" i="1"/>
  <c r="D14" i="1"/>
  <c r="G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F215" i="9" l="1"/>
  <c r="B215" i="9" s="1"/>
  <c r="E287" i="9"/>
  <c r="B287" i="9" s="1"/>
  <c r="E32" i="9"/>
  <c r="D24" i="8"/>
  <c r="C1499" i="1" s="1"/>
  <c r="H1499" i="1" s="1"/>
  <c r="G1579" i="1"/>
  <c r="I36" i="3"/>
  <c r="G1515" i="1"/>
  <c r="G1511" i="1"/>
  <c r="H1502" i="1"/>
  <c r="C1501" i="1"/>
  <c r="H1500" i="1"/>
  <c r="G1499" i="1"/>
  <c r="G1497" i="1"/>
  <c r="G1493" i="1"/>
  <c r="G1491" i="1"/>
  <c r="G1489" i="1"/>
  <c r="G1487" i="1"/>
  <c r="G1483" i="1"/>
  <c r="H1483" i="1"/>
  <c r="G1485" i="1"/>
  <c r="G1481" i="1"/>
  <c r="D413" i="1"/>
  <c r="H413" i="1" s="1"/>
  <c r="D411" i="1"/>
  <c r="H411" i="1" s="1"/>
  <c r="B275" i="9"/>
  <c r="E27" i="9"/>
  <c r="B27" i="9" s="1"/>
  <c r="H735" i="1"/>
  <c r="E144" i="9"/>
  <c r="B144" i="9" s="1"/>
  <c r="F364" i="4"/>
  <c r="E273" i="9"/>
  <c r="B273" i="9" s="1"/>
  <c r="E644" i="4"/>
  <c r="D638" i="1" s="1"/>
  <c r="F643" i="4"/>
  <c r="E196" i="4"/>
  <c r="D192" i="1" s="1"/>
  <c r="E47" i="9"/>
  <c r="B47" i="9" s="1"/>
  <c r="E46" i="9"/>
  <c r="B46" i="9" s="1"/>
  <c r="F222" i="9"/>
  <c r="B222" i="9" s="1"/>
  <c r="F220" i="9"/>
  <c r="B220" i="9" s="1"/>
  <c r="F177" i="4"/>
  <c r="F218" i="9"/>
  <c r="B218" i="9" s="1"/>
  <c r="E133" i="4"/>
  <c r="D129" i="1" s="1"/>
  <c r="H129" i="1" s="1"/>
  <c r="F107" i="4"/>
  <c r="E82" i="4"/>
  <c r="D78" i="1" s="1"/>
  <c r="E295" i="9"/>
  <c r="B295" i="9" s="1"/>
  <c r="E292" i="9"/>
  <c r="B292" i="9" s="1"/>
  <c r="E293" i="9"/>
  <c r="B293" i="9" s="1"/>
  <c r="G6" i="1"/>
  <c r="G9" i="1"/>
  <c r="G12" i="1"/>
  <c r="G15" i="1"/>
  <c r="G16"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5" i="1"/>
  <c r="G7" i="1"/>
  <c r="G10" i="1"/>
  <c r="G13" i="1"/>
  <c r="G17" i="1"/>
  <c r="H14" i="1"/>
  <c r="H18" i="1"/>
  <c r="H677" i="1"/>
  <c r="H681" i="1"/>
  <c r="H685" i="1"/>
  <c r="H689" i="1"/>
  <c r="H693" i="1"/>
  <c r="H697" i="1"/>
  <c r="G735" i="1"/>
  <c r="G743" i="1"/>
  <c r="G751" i="1"/>
  <c r="G759" i="1"/>
  <c r="G1019" i="1"/>
  <c r="H1019" i="1"/>
  <c r="G1027" i="1"/>
  <c r="H1027" i="1"/>
  <c r="G1035" i="1"/>
  <c r="H1035" i="1"/>
  <c r="G1043" i="1"/>
  <c r="H1043" i="1"/>
  <c r="G1054" i="1"/>
  <c r="H1054" i="1"/>
  <c r="G1062" i="1"/>
  <c r="H1062" i="1"/>
  <c r="G1069" i="1"/>
  <c r="H1069" i="1"/>
  <c r="G1077" i="1"/>
  <c r="H1077" i="1"/>
  <c r="G1085" i="1"/>
  <c r="H1085" i="1"/>
  <c r="G1093" i="1"/>
  <c r="H1093" i="1"/>
  <c r="G1097" i="1"/>
  <c r="H1097" i="1"/>
  <c r="G1105" i="1"/>
  <c r="H1105" i="1"/>
  <c r="G1113" i="1"/>
  <c r="H1113" i="1"/>
  <c r="G1121" i="1"/>
  <c r="H1121" i="1"/>
  <c r="G1129" i="1"/>
  <c r="H1129" i="1"/>
  <c r="G1137" i="1"/>
  <c r="H1137" i="1"/>
  <c r="G1145" i="1"/>
  <c r="H1145" i="1"/>
  <c r="G4" i="1"/>
  <c r="G8" i="1"/>
  <c r="G11" i="1"/>
  <c r="G674" i="1"/>
  <c r="H676" i="1"/>
  <c r="G678" i="1"/>
  <c r="H680" i="1"/>
  <c r="G682" i="1"/>
  <c r="H684" i="1"/>
  <c r="G686" i="1"/>
  <c r="H688" i="1"/>
  <c r="G690" i="1"/>
  <c r="H692" i="1"/>
  <c r="G694" i="1"/>
  <c r="H696" i="1"/>
  <c r="G698" i="1"/>
  <c r="H700" i="1"/>
  <c r="G702" i="1"/>
  <c r="G706" i="1"/>
  <c r="G710" i="1"/>
  <c r="G714" i="1"/>
  <c r="G718" i="1"/>
  <c r="G722" i="1"/>
  <c r="G726" i="1"/>
  <c r="G730" i="1"/>
  <c r="G737" i="1"/>
  <c r="G745" i="1"/>
  <c r="G753" i="1"/>
  <c r="G761"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G1159" i="1"/>
  <c r="H1159" i="1"/>
  <c r="G1175" i="1"/>
  <c r="H1175" i="1"/>
  <c r="G1191" i="1"/>
  <c r="H1191" i="1"/>
  <c r="G1199" i="1"/>
  <c r="H1199" i="1"/>
  <c r="G1207" i="1"/>
  <c r="H1207" i="1"/>
  <c r="H1387" i="1"/>
  <c r="G1387" i="1"/>
  <c r="G1015" i="1"/>
  <c r="H1015" i="1"/>
  <c r="G1023" i="1"/>
  <c r="H1023" i="1"/>
  <c r="G1031" i="1"/>
  <c r="H1031" i="1"/>
  <c r="G1039" i="1"/>
  <c r="H1039" i="1"/>
  <c r="G1050" i="1"/>
  <c r="H1050" i="1"/>
  <c r="G1058" i="1"/>
  <c r="H1058" i="1"/>
  <c r="G1073" i="1"/>
  <c r="H1073" i="1"/>
  <c r="G1081" i="1"/>
  <c r="H1081" i="1"/>
  <c r="G1089" i="1"/>
  <c r="H1089" i="1"/>
  <c r="G1101" i="1"/>
  <c r="H1101" i="1"/>
  <c r="G1109" i="1"/>
  <c r="H1109" i="1"/>
  <c r="G1117" i="1"/>
  <c r="H1117" i="1"/>
  <c r="G1125" i="1"/>
  <c r="H1125" i="1"/>
  <c r="G1133" i="1"/>
  <c r="H1133" i="1"/>
  <c r="G1141" i="1"/>
  <c r="H1141" i="1"/>
  <c r="G1149" i="1"/>
  <c r="H1149"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G732" i="1"/>
  <c r="H734" i="1"/>
  <c r="G736" i="1"/>
  <c r="H738" i="1"/>
  <c r="G740" i="1"/>
  <c r="H742" i="1"/>
  <c r="G744" i="1"/>
  <c r="H746" i="1"/>
  <c r="G748" i="1"/>
  <c r="H750" i="1"/>
  <c r="G752" i="1"/>
  <c r="H754" i="1"/>
  <c r="G756" i="1"/>
  <c r="H758" i="1"/>
  <c r="G760" i="1"/>
  <c r="H762" i="1"/>
  <c r="G764"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G1155" i="1"/>
  <c r="H1155" i="1"/>
  <c r="G1163" i="1"/>
  <c r="H1163" i="1"/>
  <c r="G1171" i="1"/>
  <c r="H1171" i="1"/>
  <c r="G1179" i="1"/>
  <c r="H1179" i="1"/>
  <c r="G1187" i="1"/>
  <c r="H1187" i="1"/>
  <c r="G1195" i="1"/>
  <c r="H1195" i="1"/>
  <c r="G1203" i="1"/>
  <c r="H1203" i="1"/>
  <c r="H1217" i="1"/>
  <c r="G1217" i="1"/>
  <c r="H1219" i="1"/>
  <c r="G1219" i="1"/>
  <c r="H1221" i="1"/>
  <c r="G1221" i="1"/>
  <c r="H1016" i="1"/>
  <c r="H1020" i="1"/>
  <c r="H1024" i="1"/>
  <c r="H1028" i="1"/>
  <c r="H1032" i="1"/>
  <c r="H1036" i="1"/>
  <c r="H1040" i="1"/>
  <c r="H1044" i="1"/>
  <c r="H1051" i="1"/>
  <c r="H1055" i="1"/>
  <c r="H1059" i="1"/>
  <c r="H1063" i="1"/>
  <c r="H1066" i="1"/>
  <c r="H1070" i="1"/>
  <c r="H1074" i="1"/>
  <c r="H1078" i="1"/>
  <c r="H1082" i="1"/>
  <c r="H1086" i="1"/>
  <c r="H1090" i="1"/>
  <c r="H1094" i="1"/>
  <c r="H1098" i="1"/>
  <c r="H1102" i="1"/>
  <c r="H1106" i="1"/>
  <c r="H1110" i="1"/>
  <c r="H1114" i="1"/>
  <c r="H1118" i="1"/>
  <c r="H1122" i="1"/>
  <c r="H1126" i="1"/>
  <c r="H1130" i="1"/>
  <c r="H1134" i="1"/>
  <c r="H1138" i="1"/>
  <c r="H1142" i="1"/>
  <c r="H1146" i="1"/>
  <c r="H1150" i="1"/>
  <c r="H1156" i="1"/>
  <c r="H1160" i="1"/>
  <c r="H1164" i="1"/>
  <c r="H1168" i="1"/>
  <c r="H1172" i="1"/>
  <c r="H1176" i="1"/>
  <c r="H1180" i="1"/>
  <c r="H1184" i="1"/>
  <c r="H1188" i="1"/>
  <c r="H1192" i="1"/>
  <c r="H1196" i="1"/>
  <c r="H1200" i="1"/>
  <c r="H1204" i="1"/>
  <c r="H1209" i="1"/>
  <c r="G1209" i="1"/>
  <c r="H1211" i="1"/>
  <c r="G1211" i="1"/>
  <c r="H1213" i="1"/>
  <c r="G1213" i="1"/>
  <c r="H1331" i="1"/>
  <c r="G1331" i="1"/>
  <c r="H1336" i="1"/>
  <c r="G1336" i="1"/>
  <c r="H1344" i="1"/>
  <c r="G1344" i="1"/>
  <c r="H1352" i="1"/>
  <c r="G1352" i="1"/>
  <c r="H1360" i="1"/>
  <c r="G1360" i="1"/>
  <c r="H1368" i="1"/>
  <c r="G1368" i="1"/>
  <c r="H1376" i="1"/>
  <c r="G1376" i="1"/>
  <c r="H1424" i="1"/>
  <c r="G1424" i="1"/>
  <c r="H1426" i="1"/>
  <c r="G1426" i="1"/>
  <c r="H1428" i="1"/>
  <c r="G1428" i="1"/>
  <c r="H1430" i="1"/>
  <c r="G1430" i="1"/>
  <c r="H1432" i="1"/>
  <c r="G1432" i="1"/>
  <c r="H1434" i="1"/>
  <c r="G1434" i="1"/>
  <c r="J1460" i="1"/>
  <c r="H1460" i="1"/>
  <c r="G1460" i="1"/>
  <c r="I1460" i="1" s="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391" i="1"/>
  <c r="G1391" i="1"/>
  <c r="H1446" i="1"/>
  <c r="G1446" i="1"/>
  <c r="I1446" i="1" s="1"/>
  <c r="J1446" i="1"/>
  <c r="G1504" i="1"/>
  <c r="H1504" i="1"/>
  <c r="G1524" i="1"/>
  <c r="H1524" i="1"/>
  <c r="G1556" i="1"/>
  <c r="H1556" i="1"/>
  <c r="H1208" i="1"/>
  <c r="G1208" i="1"/>
  <c r="H1210" i="1"/>
  <c r="G1210" i="1"/>
  <c r="H1212" i="1"/>
  <c r="G1212" i="1"/>
  <c r="H1330" i="1"/>
  <c r="G1330" i="1"/>
  <c r="H1332" i="1"/>
  <c r="G1332" i="1"/>
  <c r="H1340" i="1"/>
  <c r="G1340" i="1"/>
  <c r="H1348" i="1"/>
  <c r="G1348" i="1"/>
  <c r="H1356" i="1"/>
  <c r="G1356" i="1"/>
  <c r="H1364" i="1"/>
  <c r="G1364" i="1"/>
  <c r="H1372" i="1"/>
  <c r="G1372" i="1"/>
  <c r="H1380" i="1"/>
  <c r="G1380" i="1"/>
  <c r="H1454" i="1"/>
  <c r="G1454" i="1"/>
  <c r="J1456" i="1"/>
  <c r="H1456" i="1"/>
  <c r="G1456" i="1"/>
  <c r="I1456" i="1" s="1"/>
  <c r="F140" i="4"/>
  <c r="D139" i="4"/>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37" i="1"/>
  <c r="G1437" i="1"/>
  <c r="H1439" i="1"/>
  <c r="G1439" i="1"/>
  <c r="I1439" i="1" s="1"/>
  <c r="I1442" i="1"/>
  <c r="H1443" i="1"/>
  <c r="G1443" i="1"/>
  <c r="H1462" i="1"/>
  <c r="G1462" i="1"/>
  <c r="I1462" i="1" s="1"/>
  <c r="H1470" i="1"/>
  <c r="G1470" i="1"/>
  <c r="G1490" i="1"/>
  <c r="H1490" i="1"/>
  <c r="G1542" i="1"/>
  <c r="H1542" i="1"/>
  <c r="G1574" i="1"/>
  <c r="H1574" i="1"/>
  <c r="G1335" i="1"/>
  <c r="G1339" i="1"/>
  <c r="G1343" i="1"/>
  <c r="G1347" i="1"/>
  <c r="G1351" i="1"/>
  <c r="G1355" i="1"/>
  <c r="G1359" i="1"/>
  <c r="G1363" i="1"/>
  <c r="G1367" i="1"/>
  <c r="G1371" i="1"/>
  <c r="G1375" i="1"/>
  <c r="G1379" i="1"/>
  <c r="G1386" i="1"/>
  <c r="G1390" i="1"/>
  <c r="H1425" i="1"/>
  <c r="G1425" i="1"/>
  <c r="H1427" i="1"/>
  <c r="G1427" i="1"/>
  <c r="H1429" i="1"/>
  <c r="G1429" i="1"/>
  <c r="H1431" i="1"/>
  <c r="G1431" i="1"/>
  <c r="H1433" i="1"/>
  <c r="G1433" i="1"/>
  <c r="J1439" i="1"/>
  <c r="J1443" i="1"/>
  <c r="J1445" i="1"/>
  <c r="H1466" i="1"/>
  <c r="G1466" i="1"/>
  <c r="G1488" i="1"/>
  <c r="H1488" i="1"/>
  <c r="G1540" i="1"/>
  <c r="H1540" i="1"/>
  <c r="G1572" i="1"/>
  <c r="H1572" i="1"/>
  <c r="E350" i="4"/>
  <c r="F478" i="4"/>
  <c r="D472" i="4"/>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36" i="1"/>
  <c r="G1436" i="1"/>
  <c r="H1438" i="1"/>
  <c r="G1438" i="1"/>
  <c r="H1441" i="1"/>
  <c r="G1441" i="1"/>
  <c r="I1441" i="1" s="1"/>
  <c r="H1445" i="1"/>
  <c r="G1445" i="1"/>
  <c r="J1448" i="1"/>
  <c r="H1448" i="1"/>
  <c r="G1448" i="1"/>
  <c r="I1448" i="1" s="1"/>
  <c r="J1452" i="1"/>
  <c r="H1452" i="1"/>
  <c r="G1452" i="1"/>
  <c r="I1452" i="1" s="1"/>
  <c r="G1506" i="1"/>
  <c r="H1506" i="1"/>
  <c r="G1526" i="1"/>
  <c r="H1526" i="1"/>
  <c r="G1558" i="1"/>
  <c r="H1558" i="1"/>
  <c r="F210" i="4"/>
  <c r="D196" i="4"/>
  <c r="E298" i="4"/>
  <c r="J1449" i="1"/>
  <c r="J1457" i="1"/>
  <c r="H1467" i="1"/>
  <c r="J1467" i="1"/>
  <c r="J1468" i="1"/>
  <c r="H1468" i="1"/>
  <c r="F133" i="4"/>
  <c r="F164" i="4"/>
  <c r="D163" i="4"/>
  <c r="F626" i="4"/>
  <c r="D625" i="4"/>
  <c r="F198" i="5"/>
  <c r="D190" i="5"/>
  <c r="F99" i="6"/>
  <c r="D89" i="6"/>
  <c r="J1440" i="1"/>
  <c r="J1442" i="1"/>
  <c r="J1444" i="1"/>
  <c r="J1464" i="1"/>
  <c r="H1476" i="1"/>
  <c r="I1476" i="1" s="1"/>
  <c r="J1476" i="1"/>
  <c r="J1477" i="1"/>
  <c r="H1477" i="1"/>
  <c r="I1477" i="1" s="1"/>
  <c r="H1478" i="1"/>
  <c r="I1478" i="1" s="1"/>
  <c r="J1478" i="1"/>
  <c r="J1479" i="1"/>
  <c r="H1479" i="1"/>
  <c r="I1479" i="1" s="1"/>
  <c r="H1492" i="1"/>
  <c r="H1494" i="1"/>
  <c r="H1508" i="1"/>
  <c r="H1510" i="1"/>
  <c r="H1528" i="1"/>
  <c r="H1530" i="1"/>
  <c r="H1544" i="1"/>
  <c r="H1546" i="1"/>
  <c r="H1560" i="1"/>
  <c r="H1562" i="1"/>
  <c r="H1576" i="1"/>
  <c r="H1578" i="1"/>
  <c r="F153" i="4"/>
  <c r="E152" i="4"/>
  <c r="G21" i="9" s="1"/>
  <c r="E163" i="4"/>
  <c r="D159" i="1" s="1"/>
  <c r="F299" i="4"/>
  <c r="F351" i="4"/>
  <c r="D644" i="4"/>
  <c r="F417" i="4"/>
  <c r="E421" i="4"/>
  <c r="E484" i="4"/>
  <c r="D478" i="1" s="1"/>
  <c r="F516" i="4"/>
  <c r="D515" i="4"/>
  <c r="F568" i="4"/>
  <c r="D567" i="4"/>
  <c r="D12" i="5"/>
  <c r="F45" i="5"/>
  <c r="H307" i="9"/>
  <c r="E176" i="5"/>
  <c r="G1449" i="1"/>
  <c r="I1449" i="1" s="1"/>
  <c r="H1451" i="1"/>
  <c r="I1451" i="1" s="1"/>
  <c r="J1451" i="1"/>
  <c r="G1453" i="1"/>
  <c r="H1455" i="1"/>
  <c r="I1455" i="1" s="1"/>
  <c r="J1455" i="1"/>
  <c r="G1457" i="1"/>
  <c r="I1457" i="1" s="1"/>
  <c r="H1459" i="1"/>
  <c r="I1459" i="1" s="1"/>
  <c r="J1459" i="1"/>
  <c r="G1461" i="1"/>
  <c r="G1463" i="1"/>
  <c r="I1463" i="1" s="1"/>
  <c r="G1467" i="1"/>
  <c r="I1467" i="1" s="1"/>
  <c r="G1468" i="1"/>
  <c r="I1468" i="1" s="1"/>
  <c r="G1469" i="1"/>
  <c r="H1471" i="1"/>
  <c r="I1471" i="1" s="1"/>
  <c r="J1471" i="1"/>
  <c r="J1472" i="1"/>
  <c r="H1472" i="1"/>
  <c r="I1472" i="1" s="1"/>
  <c r="H1473" i="1"/>
  <c r="I1473" i="1" s="1"/>
  <c r="J1473" i="1"/>
  <c r="J1474" i="1"/>
  <c r="H1474" i="1"/>
  <c r="I1474" i="1" s="1"/>
  <c r="H1480" i="1"/>
  <c r="H1482" i="1"/>
  <c r="H1496" i="1"/>
  <c r="H1498" i="1"/>
  <c r="H1512" i="1"/>
  <c r="H1514" i="1"/>
  <c r="H1518" i="1"/>
  <c r="H1532" i="1"/>
  <c r="H1534" i="1"/>
  <c r="H1548" i="1"/>
  <c r="H1550" i="1"/>
  <c r="H1564" i="1"/>
  <c r="H1566" i="1"/>
  <c r="H1580" i="1"/>
  <c r="F8" i="4"/>
  <c r="D7" i="4"/>
  <c r="E50" i="4"/>
  <c r="D46" i="1" s="1"/>
  <c r="F345" i="4"/>
  <c r="D344" i="4"/>
  <c r="F397" i="4"/>
  <c r="D396" i="4"/>
  <c r="F422" i="4"/>
  <c r="D421" i="4"/>
  <c r="D459" i="4"/>
  <c r="F490" i="4"/>
  <c r="D484" i="4"/>
  <c r="E593" i="4"/>
  <c r="D587" i="1" s="1"/>
  <c r="I24" i="3"/>
  <c r="E237" i="5"/>
  <c r="F246" i="5"/>
  <c r="D245" i="5"/>
  <c r="E35" i="6"/>
  <c r="G315" i="9"/>
  <c r="E315" i="9" s="1"/>
  <c r="D50" i="4"/>
  <c r="D82" i="4"/>
  <c r="D106" i="4"/>
  <c r="D224" i="4"/>
  <c r="D252" i="4"/>
  <c r="D311" i="4"/>
  <c r="D363" i="4"/>
  <c r="H289" i="9"/>
  <c r="E87" i="5"/>
  <c r="D1065" i="1" s="1"/>
  <c r="H1065" i="1" s="1"/>
  <c r="F5" i="6"/>
  <c r="E26" i="9"/>
  <c r="B26" i="9" s="1"/>
  <c r="B32" i="9"/>
  <c r="E42" i="9"/>
  <c r="B42" i="9" s="1"/>
  <c r="B48" i="9"/>
  <c r="E58" i="9"/>
  <c r="B58" i="9" s="1"/>
  <c r="B64" i="9"/>
  <c r="E74" i="9"/>
  <c r="B74" i="9" s="1"/>
  <c r="B80" i="9"/>
  <c r="B110" i="9"/>
  <c r="F416" i="4"/>
  <c r="E143" i="9"/>
  <c r="B143" i="9" s="1"/>
  <c r="F8" i="5"/>
  <c r="D7" i="5"/>
  <c r="F70" i="5"/>
  <c r="D69" i="5"/>
  <c r="F119" i="5"/>
  <c r="D118" i="5"/>
  <c r="D177" i="5"/>
  <c r="F180" i="5"/>
  <c r="D238" i="5"/>
  <c r="E22" i="9"/>
  <c r="B22" i="9" s="1"/>
  <c r="B28" i="9"/>
  <c r="E38" i="9"/>
  <c r="B38" i="9" s="1"/>
  <c r="B44" i="9"/>
  <c r="E54" i="9"/>
  <c r="B54" i="9" s="1"/>
  <c r="B60" i="9"/>
  <c r="E70" i="9"/>
  <c r="B70" i="9" s="1"/>
  <c r="B76" i="9"/>
  <c r="B86" i="9"/>
  <c r="B113" i="9"/>
  <c r="B117" i="9"/>
  <c r="B121" i="9"/>
  <c r="B125" i="9"/>
  <c r="B129" i="9"/>
  <c r="B133" i="9"/>
  <c r="B137" i="9"/>
  <c r="B141" i="9"/>
  <c r="D206" i="5"/>
  <c r="D35" i="6"/>
  <c r="D141" i="6" s="1"/>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8" i="9"/>
  <c r="E188" i="9" s="1"/>
  <c r="B188" i="9" s="1"/>
  <c r="G166" i="9"/>
  <c r="H165" i="9"/>
  <c r="M213" i="9"/>
  <c r="G189" i="9"/>
  <c r="E189" i="9" s="1"/>
  <c r="B189" i="9" s="1"/>
  <c r="G165" i="9"/>
  <c r="G164" i="9"/>
  <c r="E164" i="9" s="1"/>
  <c r="B164" i="9" s="1"/>
  <c r="G163" i="9"/>
  <c r="E163" i="9" s="1"/>
  <c r="B163" i="9" s="1"/>
  <c r="G162" i="9"/>
  <c r="E162" i="9" s="1"/>
  <c r="B162" i="9" s="1"/>
  <c r="G161" i="9"/>
  <c r="E161" i="9" s="1"/>
  <c r="B161" i="9" s="1"/>
  <c r="I10" i="9"/>
  <c r="E88" i="9"/>
  <c r="B88" i="9" s="1"/>
  <c r="E96" i="9"/>
  <c r="B96" i="9" s="1"/>
  <c r="E104" i="9"/>
  <c r="B104" i="9" s="1"/>
  <c r="E112" i="9"/>
  <c r="B112" i="9" s="1"/>
  <c r="E116" i="9"/>
  <c r="B116" i="9" s="1"/>
  <c r="E120" i="9"/>
  <c r="B120" i="9" s="1"/>
  <c r="E124" i="9"/>
  <c r="B124" i="9" s="1"/>
  <c r="E128" i="9"/>
  <c r="B128" i="9" s="1"/>
  <c r="E132" i="9"/>
  <c r="B132" i="9" s="1"/>
  <c r="E136" i="9"/>
  <c r="B136" i="9" s="1"/>
  <c r="B145" i="9"/>
  <c r="B153" i="9"/>
  <c r="E289" i="9"/>
  <c r="B289" i="9" s="1"/>
  <c r="D42" i="8"/>
  <c r="G312" i="9" s="1"/>
  <c r="E312" i="9" s="1"/>
  <c r="B114" i="9"/>
  <c r="B118" i="9"/>
  <c r="B122" i="9"/>
  <c r="B126" i="9"/>
  <c r="B130" i="9"/>
  <c r="B134" i="9"/>
  <c r="B138" i="9"/>
  <c r="F217" i="9"/>
  <c r="B217" i="9" s="1"/>
  <c r="B230" i="9"/>
  <c r="F241" i="9"/>
  <c r="B241" i="9" s="1"/>
  <c r="B246" i="9"/>
  <c r="F249" i="9"/>
  <c r="B249" i="9" s="1"/>
  <c r="F257" i="9"/>
  <c r="B257" i="9" s="1"/>
  <c r="F265" i="9"/>
  <c r="B265" i="9" s="1"/>
  <c r="F277" i="9"/>
  <c r="E291" i="9"/>
  <c r="B291" i="9" s="1"/>
  <c r="B301" i="9"/>
  <c r="B228" i="9"/>
  <c r="B236" i="9"/>
  <c r="B243" i="9"/>
  <c r="B244" i="9"/>
  <c r="B251" i="9"/>
  <c r="B252" i="9"/>
  <c r="B259" i="9"/>
  <c r="B260" i="9"/>
  <c r="B267" i="9"/>
  <c r="B268" i="9"/>
  <c r="E299" i="9"/>
  <c r="B299" i="9" s="1"/>
  <c r="B305" i="9"/>
  <c r="F311" i="9"/>
  <c r="H1501" i="1" l="1"/>
  <c r="G1501" i="1"/>
  <c r="G411" i="1"/>
  <c r="B192" i="9"/>
  <c r="B312" i="9"/>
  <c r="F141" i="6"/>
  <c r="C1435" i="1"/>
  <c r="H28" i="3"/>
  <c r="F129" i="6"/>
  <c r="C1423" i="1"/>
  <c r="D68" i="5"/>
  <c r="F69" i="5"/>
  <c r="C1047" i="1"/>
  <c r="F363" i="4"/>
  <c r="C358" i="1"/>
  <c r="F106" i="4"/>
  <c r="C102" i="1"/>
  <c r="E314" i="9"/>
  <c r="I10" i="3" s="1"/>
  <c r="B315" i="9"/>
  <c r="I23" i="3"/>
  <c r="D1214" i="1"/>
  <c r="F484" i="4"/>
  <c r="C478" i="1"/>
  <c r="F12" i="5"/>
  <c r="C990" i="1"/>
  <c r="F644" i="4"/>
  <c r="C638" i="1"/>
  <c r="E528" i="4"/>
  <c r="E68" i="5"/>
  <c r="F152" i="4"/>
  <c r="K1450" i="9"/>
  <c r="G313" i="9"/>
  <c r="E313" i="9" s="1"/>
  <c r="B313" i="9" s="1"/>
  <c r="I34" i="3"/>
  <c r="C1517" i="1"/>
  <c r="E165" i="9"/>
  <c r="B165" i="9" s="1"/>
  <c r="E166" i="9"/>
  <c r="B166" i="9" s="1"/>
  <c r="F35" i="6"/>
  <c r="C1329" i="1"/>
  <c r="H25" i="3"/>
  <c r="G307" i="9"/>
  <c r="E307" i="9" s="1"/>
  <c r="B307" i="9" s="1"/>
  <c r="F177" i="5"/>
  <c r="D176" i="5"/>
  <c r="C1154" i="1"/>
  <c r="F311" i="4"/>
  <c r="C306" i="1"/>
  <c r="F82" i="4"/>
  <c r="C78" i="1"/>
  <c r="I25" i="3"/>
  <c r="D1329" i="1"/>
  <c r="F396" i="4"/>
  <c r="C391" i="1"/>
  <c r="E175" i="5"/>
  <c r="D1152" i="1" s="1"/>
  <c r="H19" i="9"/>
  <c r="E19" i="9" s="1"/>
  <c r="B19" i="9" s="1"/>
  <c r="I22" i="3"/>
  <c r="D1153" i="1"/>
  <c r="F567" i="4"/>
  <c r="D528" i="4"/>
  <c r="C561" i="1"/>
  <c r="D350" i="4"/>
  <c r="F89" i="6"/>
  <c r="C1383" i="1"/>
  <c r="F163" i="4"/>
  <c r="C159" i="1"/>
  <c r="E6" i="4"/>
  <c r="E408" i="4"/>
  <c r="D403" i="1" s="1"/>
  <c r="D345" i="1"/>
  <c r="F593" i="4"/>
  <c r="G310" i="9"/>
  <c r="E310" i="9" s="1"/>
  <c r="B310" i="9" s="1"/>
  <c r="F206" i="5"/>
  <c r="C1183" i="1"/>
  <c r="F118" i="5"/>
  <c r="C1096" i="1"/>
  <c r="D6" i="5"/>
  <c r="F7" i="5"/>
  <c r="H20" i="3"/>
  <c r="C985" i="1"/>
  <c r="F252" i="4"/>
  <c r="C248" i="1"/>
  <c r="F50" i="4"/>
  <c r="C46" i="1"/>
  <c r="F245" i="5"/>
  <c r="C1222" i="1"/>
  <c r="E141" i="6"/>
  <c r="F459" i="4"/>
  <c r="C453" i="1"/>
  <c r="F7" i="4"/>
  <c r="D6" i="4"/>
  <c r="C3" i="1"/>
  <c r="E420" i="4"/>
  <c r="D415" i="1"/>
  <c r="E151" i="4"/>
  <c r="D148" i="1"/>
  <c r="F625" i="4"/>
  <c r="C619" i="1"/>
  <c r="E407" i="4"/>
  <c r="D402" i="1" s="1"/>
  <c r="D293" i="1"/>
  <c r="I1466" i="1"/>
  <c r="I1443" i="1"/>
  <c r="H21" i="9"/>
  <c r="E21" i="9" s="1"/>
  <c r="F213" i="9"/>
  <c r="B213" i="9" s="1"/>
  <c r="F238" i="5"/>
  <c r="D237" i="5"/>
  <c r="C1215" i="1"/>
  <c r="F224" i="4"/>
  <c r="C220" i="1"/>
  <c r="H587" i="1"/>
  <c r="G587" i="1"/>
  <c r="F421" i="4"/>
  <c r="D420" i="4"/>
  <c r="C415" i="1"/>
  <c r="F344" i="4"/>
  <c r="C339" i="1"/>
  <c r="F515" i="4"/>
  <c r="C509" i="1"/>
  <c r="D298" i="4"/>
  <c r="G309" i="9"/>
  <c r="E309" i="9" s="1"/>
  <c r="B309" i="9" s="1"/>
  <c r="F190" i="5"/>
  <c r="C1167" i="1"/>
  <c r="F196" i="4"/>
  <c r="C192" i="1"/>
  <c r="F472" i="4"/>
  <c r="C466" i="1"/>
  <c r="D151" i="4"/>
  <c r="F139" i="4"/>
  <c r="C135" i="1"/>
  <c r="G1065" i="1"/>
  <c r="B21" i="9" l="1"/>
  <c r="F298" i="4"/>
  <c r="D407" i="4"/>
  <c r="C293" i="1"/>
  <c r="H1215" i="1"/>
  <c r="G1215" i="1"/>
  <c r="I28" i="3"/>
  <c r="D1435" i="1"/>
  <c r="D408" i="4"/>
  <c r="F350" i="4"/>
  <c r="C345" i="1"/>
  <c r="H391" i="1"/>
  <c r="G391" i="1"/>
  <c r="H78" i="1"/>
  <c r="G78" i="1"/>
  <c r="G317" i="9"/>
  <c r="E317" i="9" s="1"/>
  <c r="E636" i="4"/>
  <c r="D630" i="1" s="1"/>
  <c r="D522" i="1"/>
  <c r="D412" i="4"/>
  <c r="H16" i="3"/>
  <c r="F6" i="4"/>
  <c r="C2" i="1"/>
  <c r="G1167" i="1"/>
  <c r="H1167" i="1"/>
  <c r="H509" i="1"/>
  <c r="G509" i="1"/>
  <c r="H415" i="1"/>
  <c r="G415" i="1"/>
  <c r="F237" i="5"/>
  <c r="H23" i="3"/>
  <c r="C1214" i="1"/>
  <c r="H619" i="1"/>
  <c r="G619" i="1"/>
  <c r="H1222" i="1"/>
  <c r="G1222" i="1"/>
  <c r="H248" i="1"/>
  <c r="G248" i="1"/>
  <c r="G1183" i="1"/>
  <c r="H1183" i="1"/>
  <c r="H561" i="1"/>
  <c r="G561" i="1"/>
  <c r="G1154" i="1"/>
  <c r="H1154" i="1"/>
  <c r="H638" i="1"/>
  <c r="G638" i="1"/>
  <c r="H478" i="1"/>
  <c r="G478" i="1"/>
  <c r="H358" i="1"/>
  <c r="G358" i="1"/>
  <c r="F68" i="5"/>
  <c r="H21" i="3"/>
  <c r="C1046" i="1"/>
  <c r="H159" i="1"/>
  <c r="G159" i="1"/>
  <c r="H466" i="1"/>
  <c r="G466" i="1"/>
  <c r="H135" i="1"/>
  <c r="G135" i="1"/>
  <c r="D635" i="4"/>
  <c r="F420" i="4"/>
  <c r="C414" i="1"/>
  <c r="H220" i="1"/>
  <c r="G220" i="1"/>
  <c r="E635" i="4"/>
  <c r="D629" i="1" s="1"/>
  <c r="D414" i="1"/>
  <c r="H453" i="1"/>
  <c r="G453" i="1"/>
  <c r="G284" i="9"/>
  <c r="E284" i="9" s="1"/>
  <c r="B284" i="9" s="1"/>
  <c r="F6" i="5"/>
  <c r="C984" i="1"/>
  <c r="H1383" i="1"/>
  <c r="G1383" i="1"/>
  <c r="D636" i="4"/>
  <c r="F528" i="4"/>
  <c r="C522" i="1"/>
  <c r="H306" i="1"/>
  <c r="G306" i="1"/>
  <c r="F176" i="5"/>
  <c r="D175" i="5"/>
  <c r="H22" i="3"/>
  <c r="C1153" i="1"/>
  <c r="H1329" i="1"/>
  <c r="G1329" i="1"/>
  <c r="H9" i="3"/>
  <c r="H1517" i="1"/>
  <c r="G1517" i="1"/>
  <c r="H11" i="3"/>
  <c r="H1423" i="1"/>
  <c r="G1423" i="1"/>
  <c r="E311" i="9"/>
  <c r="D289" i="4"/>
  <c r="F151" i="4"/>
  <c r="H17" i="3"/>
  <c r="C147" i="1"/>
  <c r="I17" i="3"/>
  <c r="E289" i="4"/>
  <c r="E290" i="4" s="1"/>
  <c r="D286" i="1" s="1"/>
  <c r="D147" i="1"/>
  <c r="H192" i="1"/>
  <c r="G192" i="1"/>
  <c r="H339" i="1"/>
  <c r="G339" i="1"/>
  <c r="H148" i="1"/>
  <c r="G148" i="1"/>
  <c r="H3" i="1"/>
  <c r="G3" i="1"/>
  <c r="H46" i="1"/>
  <c r="G46" i="1"/>
  <c r="H985" i="1"/>
  <c r="G985" i="1"/>
  <c r="G1096" i="1"/>
  <c r="H1096" i="1"/>
  <c r="E412" i="4"/>
  <c r="I16" i="3"/>
  <c r="D2" i="1"/>
  <c r="I21" i="3"/>
  <c r="D1046" i="1"/>
  <c r="E6" i="5"/>
  <c r="H990" i="1"/>
  <c r="G990" i="1"/>
  <c r="H102" i="1"/>
  <c r="G102" i="1"/>
  <c r="G1047" i="1"/>
  <c r="H1047" i="1"/>
  <c r="H1435" i="1"/>
  <c r="G1435" i="1"/>
  <c r="H345" i="1" l="1"/>
  <c r="G345" i="1"/>
  <c r="F407" i="4"/>
  <c r="C402" i="1"/>
  <c r="D291" i="4"/>
  <c r="F289" i="4"/>
  <c r="D413" i="4"/>
  <c r="C285" i="1"/>
  <c r="F175" i="5"/>
  <c r="C1152" i="1"/>
  <c r="H522" i="1"/>
  <c r="G522" i="1"/>
  <c r="H278" i="9"/>
  <c r="D984" i="1"/>
  <c r="H147" i="1"/>
  <c r="G147" i="1"/>
  <c r="H8" i="3"/>
  <c r="H984" i="1"/>
  <c r="G984" i="1"/>
  <c r="F635" i="4"/>
  <c r="C629" i="1"/>
  <c r="G1046" i="1"/>
  <c r="H1046" i="1"/>
  <c r="N3" i="9"/>
  <c r="I11" i="3"/>
  <c r="E639" i="4"/>
  <c r="E414" i="4"/>
  <c r="D409" i="1" s="1"/>
  <c r="D407" i="1"/>
  <c r="G1153" i="1"/>
  <c r="H1153" i="1"/>
  <c r="F636" i="4"/>
  <c r="C630" i="1"/>
  <c r="H1214" i="1"/>
  <c r="G1214" i="1"/>
  <c r="D639" i="4"/>
  <c r="D414" i="4"/>
  <c r="F412" i="4"/>
  <c r="C407" i="1"/>
  <c r="F408" i="4"/>
  <c r="C403" i="1"/>
  <c r="E291" i="4"/>
  <c r="D287" i="1" s="1"/>
  <c r="E413" i="4"/>
  <c r="D285" i="1"/>
  <c r="K3" i="9"/>
  <c r="I9" i="3"/>
  <c r="G278" i="9"/>
  <c r="E278" i="9" s="1"/>
  <c r="H414" i="1"/>
  <c r="G414" i="1"/>
  <c r="H2" i="1"/>
  <c r="G2" i="1"/>
  <c r="D290" i="4"/>
  <c r="B317" i="9"/>
  <c r="E316" i="9"/>
  <c r="H293" i="1"/>
  <c r="G293" i="1"/>
  <c r="H629" i="1" l="1"/>
  <c r="G629" i="1"/>
  <c r="D641" i="4"/>
  <c r="F639" i="4"/>
  <c r="C633" i="1"/>
  <c r="D640" i="4"/>
  <c r="D415" i="4"/>
  <c r="F413" i="4"/>
  <c r="C408" i="1"/>
  <c r="B278" i="9"/>
  <c r="E277" i="9"/>
  <c r="I8" i="3" s="1"/>
  <c r="E640" i="4"/>
  <c r="E415" i="4"/>
  <c r="D410" i="1" s="1"/>
  <c r="D408" i="1"/>
  <c r="H407" i="1"/>
  <c r="G407" i="1"/>
  <c r="D633" i="1"/>
  <c r="G1152" i="1"/>
  <c r="H1152" i="1"/>
  <c r="M3" i="9"/>
  <c r="F291" i="4"/>
  <c r="C287" i="1"/>
  <c r="F290" i="4"/>
  <c r="C286" i="1"/>
  <c r="H403" i="1"/>
  <c r="G403" i="1"/>
  <c r="F414" i="4"/>
  <c r="C409" i="1"/>
  <c r="H630" i="1"/>
  <c r="G630" i="1"/>
  <c r="H285" i="1"/>
  <c r="G285" i="1"/>
  <c r="H402" i="1"/>
  <c r="G402" i="1"/>
  <c r="H287" i="1" l="1"/>
  <c r="G287" i="1"/>
  <c r="E642" i="4"/>
  <c r="D634" i="1"/>
  <c r="F415" i="4"/>
  <c r="C410" i="1"/>
  <c r="F641" i="4"/>
  <c r="C635" i="1"/>
  <c r="H409" i="1"/>
  <c r="G409" i="1"/>
  <c r="H286" i="1"/>
  <c r="G286" i="1"/>
  <c r="F640" i="4"/>
  <c r="D642" i="4"/>
  <c r="D645" i="4" s="1"/>
  <c r="C634" i="1"/>
  <c r="E641" i="4"/>
  <c r="H408" i="1"/>
  <c r="G408" i="1"/>
  <c r="H633" i="1"/>
  <c r="G633" i="1"/>
  <c r="H18" i="3" l="1"/>
  <c r="C639" i="1"/>
  <c r="E646" i="4"/>
  <c r="D636" i="1"/>
  <c r="H410" i="1"/>
  <c r="G410" i="1"/>
  <c r="F642" i="4"/>
  <c r="D646" i="4"/>
  <c r="C636" i="1"/>
  <c r="E645" i="4"/>
  <c r="G276" i="9" s="1"/>
  <c r="E276" i="9" s="1"/>
  <c r="B276" i="9" s="1"/>
  <c r="D635" i="1"/>
  <c r="H635" i="1" s="1"/>
  <c r="H634" i="1"/>
  <c r="G634" i="1"/>
  <c r="G635" i="1" l="1"/>
  <c r="I19" i="3"/>
  <c r="D640" i="1"/>
  <c r="H7" i="3"/>
  <c r="I18" i="3"/>
  <c r="D639" i="1"/>
  <c r="H639" i="1" s="1"/>
  <c r="H636" i="1"/>
  <c r="G636" i="1"/>
  <c r="F646" i="4"/>
  <c r="H19" i="3"/>
  <c r="C640" i="1"/>
  <c r="F645" i="4"/>
  <c r="G639" i="1" l="1"/>
  <c r="J3" i="9"/>
  <c r="H640" i="1"/>
  <c r="G640" i="1"/>
  <c r="M272" i="9" l="1"/>
  <c r="L272" i="9"/>
  <c r="F272" i="9" s="1"/>
  <c r="H274" i="9"/>
  <c r="G274" i="9"/>
  <c r="H18" i="9"/>
  <c r="K10" i="9"/>
  <c r="J7" i="9"/>
  <c r="G16" i="9"/>
  <c r="K6" i="9"/>
  <c r="G18" i="9"/>
  <c r="M15" i="9"/>
  <c r="I12" i="9"/>
  <c r="J11" i="9"/>
  <c r="I8" i="9"/>
  <c r="I17" i="9"/>
  <c r="I5" i="9"/>
  <c r="K11" i="9"/>
  <c r="J17" i="9"/>
  <c r="I6" i="9"/>
  <c r="K12" i="9"/>
  <c r="J6" i="9"/>
  <c r="H17" i="9"/>
  <c r="K7" i="9"/>
  <c r="J12" i="9"/>
  <c r="K8" i="9"/>
  <c r="J13" i="9"/>
  <c r="I7" i="9"/>
  <c r="E7" i="9" s="1"/>
  <c r="B7" i="9" s="1"/>
  <c r="K13" i="9"/>
  <c r="L16" i="9"/>
  <c r="K5" i="9"/>
  <c r="M16" i="9"/>
  <c r="J8" i="9"/>
  <c r="G15" i="9"/>
  <c r="J9" i="9"/>
  <c r="H15" i="9"/>
  <c r="K9" i="9"/>
  <c r="L15" i="9"/>
  <c r="I11" i="9"/>
  <c r="I13" i="9"/>
  <c r="I9" i="9"/>
  <c r="H16" i="9"/>
  <c r="J5" i="9"/>
  <c r="J10" i="9"/>
  <c r="G17" i="9"/>
  <c r="E11" i="9" l="1"/>
  <c r="B11" i="9" s="1"/>
  <c r="E18" i="9"/>
  <c r="B18" i="9" s="1"/>
  <c r="F15" i="9"/>
  <c r="E15" i="9"/>
  <c r="F16" i="9"/>
  <c r="E8" i="9"/>
  <c r="B8" i="9" s="1"/>
  <c r="E10" i="9"/>
  <c r="B10" i="9" s="1"/>
  <c r="E17" i="9"/>
  <c r="B17" i="9" s="1"/>
  <c r="E9" i="9"/>
  <c r="B9" i="9" s="1"/>
  <c r="E5" i="9"/>
  <c r="E12" i="9"/>
  <c r="B12" i="9" s="1"/>
  <c r="E16" i="9"/>
  <c r="E274" i="9"/>
  <c r="E13" i="9"/>
  <c r="B13" i="9" s="1"/>
  <c r="E6" i="9"/>
  <c r="B6" i="9" s="1"/>
  <c r="B272" i="9"/>
  <c r="F20" i="9"/>
  <c r="F14" i="9" l="1"/>
  <c r="F3" i="9" s="1"/>
  <c r="B16" i="9"/>
  <c r="B15" i="9"/>
  <c r="E14" i="9"/>
  <c r="B5" i="9"/>
  <c r="E4" i="9"/>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<sst xmlns="http://schemas.openxmlformats.org/spreadsheetml/2006/main" count="4360" uniqueCount="3421">
  <si>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</si>
  <si>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</si>
  <si>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</si>
  <si>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</si>
  <si>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</si>
  <si>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</si>
  <si>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</si>
  <si>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</si>
  <si>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</si>
  <si>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</si>
  <si>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</si>
  <si>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</si>
  <si>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</si>
  <si>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</si>
  <si>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</si>
  <si>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</si>
  <si>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</si>
  <si>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</si>
  <si>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</si>
  <si>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</si>
  <si>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</si>
  <si>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</si>
  <si>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</si>
  <si>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</si>
  <si>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</si>
  <si>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</si>
  <si>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</si>
  <si>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</si>
  <si>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</si>
  <si>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</si>
  <si>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</si>
  <si>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</si>
  <si>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</si>
  <si>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</si>
  <si>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</si>
  <si>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</si>
  <si>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</si>
  <si>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</si>
  <si>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</si>
  <si>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</si>
  <si>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</si>
  <si>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</si>
  <si>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</si>
  <si>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</si>
  <si>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</si>
  <si>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</si>
  <si>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</si>
  <si>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</si>
  <si>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51263 - JAVNA USTANOVALUČKA UPRAVA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</si>
  <si>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</si>
  <si>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</si>
  <si>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</si>
  <si>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</si>
  <si>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</si>
  <si>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</si>
  <si>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</si>
  <si>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</si>
  <si>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</si>
  <si>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</si>
  <si>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</si>
  <si>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</si>
  <si>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</si>
  <si>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</si>
  <si>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</si>
  <si>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</si>
  <si>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</si>
  <si>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</si>
  <si>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</si>
  <si>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</si>
  <si>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</si>
  <si>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</si>
  <si>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</si>
  <si>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</si>
  <si>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</si>
  <si>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</si>
  <si>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</si>
  <si>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</si>
  <si>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</si>
  <si>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</si>
  <si>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</si>
  <si>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</si>
  <si>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</si>
  <si>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</si>
  <si>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</si>
  <si>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</si>
  <si>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</si>
  <si>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</si>
  <si>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</si>
  <si>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</si>
  <si>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</si>
  <si>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</si>
  <si>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</si>
  <si>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</si>
  <si>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</si>
  <si>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</si>
  <si>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</si>
  <si>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</si>
  <si>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</si>
  <si>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</si>
  <si>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</si>
  <si>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</si>
  <si>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</si>
  <si>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</si>
  <si>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</si>
  <si>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</si>
  <si>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</si>
  <si>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</si>
  <si>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</si>
  <si>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</si>
  <si>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</si>
  <si>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</si>
  <si>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</si>
  <si>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</si>
  <si>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</si>
  <si>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</si>
  <si>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</si>
  <si>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</si>
  <si>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</si>
  <si>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</si>
  <si>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</si>
  <si>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</si>
  <si>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</si>
  <si>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</si>
  <si>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</si>
  <si>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</si>
  <si>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</si>
  <si>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</si>
  <si>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</si>
  <si>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</si>
  <si>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</si>
  <si>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</si>
  <si>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</si>
  <si>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</si>
  <si>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</si>
  <si>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</si>
  <si>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</si>
  <si>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</si>
  <si>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</si>
  <si>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</si>
  <si>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</si>
  <si>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</si>
  <si>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</si>
  <si>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</si>
  <si>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</si>
  <si>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</si>
  <si>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</si>
  <si>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</si>
  <si>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</si>
  <si>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</si>
  <si>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</si>
  <si>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</si>
  <si>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</si>
  <si>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</si>
  <si>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</si>
  <si>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</si>
  <si>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</si>
  <si>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</si>
  <si>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</si>
  <si>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</si>
  <si>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</si>
  <si>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</si>
  <si>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</si>
  <si>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</si>
  <si>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</si>
  <si>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</si>
  <si>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</si>
  <si>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</si>
  <si>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</si>
  <si>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</si>
  <si>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</si>
  <si>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</si>
  <si>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</si>
  <si>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</si>
  <si>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</si>
  <si>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</si>
  <si>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</si>
  <si>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</si>
  <si>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</si>
  <si>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</si>
  <si>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</si>
  <si>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</si>
  <si>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</si>
  <si>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</si>
  <si>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</si>
  <si>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</si>
  <si>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</si>
  <si>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</si>
  <si>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</si>
  <si>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</si>
  <si>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</si>
  <si>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</si>
  <si>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</si>
  <si>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</si>
  <si>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</si>
  <si>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</si>
  <si>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</si>
  <si>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</si>
  <si>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</si>
  <si>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</si>
  <si>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</si>
  <si>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</si>
  <si>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</si>
  <si>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</si>
  <si>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</si>
  <si>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</si>
  <si>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</si>
  <si>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</si>
  <si>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</si>
  <si>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</si>
  <si>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</si>
  <si>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</si>
  <si>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</si>
  <si>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</si>
  <si>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</si>
  <si>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</si>
  <si>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</si>
  <si>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</si>
  <si>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</si>
  <si>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</si>
  <si>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</si>
  <si>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</si>
  <si>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</si>
  <si>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</si>
  <si>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</si>
  <si>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</si>
  <si>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</si>
  <si>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</si>
  <si>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</si>
  <si>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</si>
  <si>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</si>
  <si>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</si>
  <si>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</si>
  <si>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</si>
  <si>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</si>
  <si>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</si>
  <si>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</si>
  <si>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</si>
  <si>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</si>
  <si>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</si>
  <si>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</si>
  <si>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</si>
  <si>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</si>
  <si>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</si>
  <si>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</si>
  <si>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</si>
  <si>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</si>
  <si>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</si>
  <si>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</si>
  <si>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</si>
  <si>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</si>
  <si>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</si>
  <si>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</si>
  <si>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</si>
  <si>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</si>
  <si>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</si>
  <si>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</si>
  <si>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</si>
  <si>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</si>
  <si>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</si>
  <si>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</si>
  <si>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</si>
  <si>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</si>
  <si>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</si>
  <si>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</si>
  <si>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</si>
  <si>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</si>
  <si>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</si>
  <si>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</si>
  <si>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</si>
  <si>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</si>
  <si>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</si>
  <si>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</si>
  <si>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</si>
  <si>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</si>
  <si>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</si>
  <si>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</si>
  <si>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</si>
  <si>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</si>
  <si>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</si>
  <si>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</si>
  <si>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</si>
  <si>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</si>
  <si>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</si>
  <si>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</si>
  <si>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</si>
  <si>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</si>
  <si>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</si>
  <si>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</si>
  <si>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</si>
  <si>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</si>
  <si>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</si>
  <si>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</si>
  <si>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</si>
  <si>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</si>
  <si>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</si>
  <si>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</si>
  <si>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</si>
  <si>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</si>
  <si>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</si>
  <si>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</si>
  <si>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</si>
  <si>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</si>
  <si>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</si>
  <si>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</si>
  <si>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</si>
  <si>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</si>
  <si>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</si>
  <si>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</si>
  <si>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</si>
  <si>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</si>
  <si>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</si>
  <si>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</si>
  <si>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</si>
  <si>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</si>
  <si>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</si>
  <si>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</si>
  <si>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</si>
  <si>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</si>
  <si>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</si>
  <si>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</si>
  <si>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</si>
  <si>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</si>
  <si>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</si>
  <si>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</si>
  <si>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</si>
  <si>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</si>
  <si>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</si>
  <si>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</si>
  <si>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</si>
  <si>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</si>
  <si>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</si>
  <si>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</si>
  <si>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</si>
  <si>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</si>
  <si>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</si>
  <si>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</si>
  <si>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</si>
  <si>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</si>
  <si>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</si>
  <si>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</si>
  <si>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</si>
  <si>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</si>
  <si>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</si>
  <si>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</si>
  <si>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</si>
  <si>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</si>
  <si>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</si>
  <si>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</si>
  <si>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</si>
  <si>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</si>
  <si>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</si>
  <si>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</si>
  <si>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</si>
  <si>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</si>
  <si>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</si>
  <si>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</si>
  <si>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</si>
  <si>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</si>
  <si>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</si>
  <si>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</si>
  <si>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</si>
  <si>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</si>
  <si>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</si>
  <si>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</si>
  <si>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</si>
  <si>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</si>
  <si>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</si>
  <si>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</si>
  <si>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</si>
  <si>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</si>
  <si>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</si>
  <si>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</si>
  <si>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</si>
  <si>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</si>
  <si>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</si>
  <si>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</si>
  <si>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</si>
  <si>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</si>
  <si>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</si>
  <si>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</si>
  <si>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</si>
  <si>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</si>
  <si>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</si>
  <si>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</si>
  <si>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</si>
  <si>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</si>
  <si>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</si>
  <si>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</si>
  <si>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</si>
  <si>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</si>
  <si>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</si>
  <si>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</si>
  <si>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</si>
  <si>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</si>
  <si>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</si>
  <si>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</si>
  <si>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</si>
  <si>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</si>
  <si>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</si>
  <si>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</si>
  <si>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</si>
  <si>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</si>
  <si>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</si>
  <si>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</si>
  <si>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</si>
  <si>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</si>
  <si>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</si>
  <si>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</si>
  <si>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</si>
  <si>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</si>
  <si>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</si>
  <si>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</si>
  <si>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</si>
  <si>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</si>
  <si>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</si>
  <si>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</si>
  <si>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</si>
  <si>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</si>
  <si>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</si>
  <si>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</si>
  <si>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</si>
  <si>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</si>
  <si>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</si>
  <si>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</si>
  <si>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</si>
  <si>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</si>
  <si>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</si>
  <si>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</si>
  <si>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</si>
  <si>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</si>
  <si>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</si>
  <si>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</si>
  <si>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</si>
  <si>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</si>
  <si>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</si>
  <si>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</si>
  <si>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</si>
  <si>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</si>
  <si>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</si>
  <si>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</si>
  <si>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</si>
  <si>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</si>
  <si>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</si>
  <si>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</si>
  <si>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</si>
  <si>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</si>
  <si>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</si>
  <si>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</si>
  <si>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</si>
  <si>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</si>
  <si>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</si>
  <si>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</si>
  <si>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</si>
  <si>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</si>
  <si>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</si>
  <si>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</si>
  <si>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</si>
  <si>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</si>
  <si>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</si>
  <si>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</si>
  <si>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</si>
  <si>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</si>
  <si>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</si>
  <si>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</si>
  <si>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</si>
  <si>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</si>
  <si>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</si>
  <si>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</si>
  <si>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</si>
  <si>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</si>
  <si>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</si>
  <si>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</si>
  <si>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</si>
  <si>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</si>
  <si>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</si>
  <si>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</si>
  <si>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</si>
  <si>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</si>
  <si>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</si>
  <si>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</si>
  <si>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</si>
  <si>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</si>
  <si>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</si>
  <si>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</si>
  <si>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</si>
  <si>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</si>
  <si>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</si>
  <si>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</si>
  <si>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</si>
  <si>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</si>
  <si>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</si>
  <si>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</si>
  <si>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</si>
  <si>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</si>
  <si>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</si>
  <si>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</si>
  <si>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</si>
  <si>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</si>
  <si>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</si>
  <si>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</si>
  <si>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</si>
  <si>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</si>
  <si>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</si>
  <si>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</si>
  <si>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</si>
  <si>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</si>
  <si>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</si>
  <si>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</si>
  <si>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</si>
  <si>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</si>
  <si>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</si>
  <si>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</si>
  <si>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</si>
  <si>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</si>
  <si>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</si>
  <si>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</si>
  <si>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</si>
  <si>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</si>
  <si>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</si>
  <si>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</si>
  <si>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</si>
  <si>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</si>
  <si>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</si>
  <si>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</si>
  <si>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</si>
  <si>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</si>
  <si>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</si>
  <si>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</si>
  <si>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</si>
  <si>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</si>
  <si>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</si>
  <si>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</si>
  <si>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</si>
  <si>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</si>
  <si>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</si>
  <si>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</si>
  <si>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</si>
  <si>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</si>
  <si>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</si>
  <si>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</si>
  <si>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</si>
  <si>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</si>
  <si>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</si>
  <si>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</si>
  <si>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</si>
  <si>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</si>
  <si>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</si>
  <si>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</si>
  <si>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</si>
  <si>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</si>
  <si>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</si>
  <si>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</si>
  <si>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</si>
  <si>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</si>
  <si>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</si>
  <si>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</si>
  <si>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</si>
  <si>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</si>
  <si>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</si>
  <si>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</si>
  <si>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</si>
  <si>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</si>
  <si>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</si>
  <si>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</si>
  <si>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</si>
  <si>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</si>
  <si>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</si>
  <si>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</si>
  <si>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</si>
  <si>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</si>
  <si>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</si>
  <si>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</si>
  <si>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</si>
  <si>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</si>
  <si>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</si>
  <si>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</si>
  <si>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</si>
  <si>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</si>
  <si>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</si>
  <si>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</si>
  <si>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</si>
  <si>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</si>
  <si>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</si>
  <si>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</si>
  <si>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</si>
  <si>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</si>
  <si>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</si>
  <si>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</si>
  <si>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</si>
  <si>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</si>
  <si>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</si>
  <si>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</si>
  <si>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</si>
  <si>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</si>
  <si>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</si>
  <si>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</si>
  <si>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</si>
  <si>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</si>
  <si>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</si>
  <si>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</si>
  <si>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</si>
  <si>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</si>
  <si>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</si>
  <si>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</si>
  <si>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</si>
  <si>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</si>
  <si>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</si>
  <si>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</si>
  <si>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</si>
  <si>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</si>
  <si>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</si>
  <si>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</si>
  <si>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</si>
  <si>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</si>
  <si>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</si>
  <si>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</si>
  <si>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</si>
  <si>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</si>
  <si>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</si>
  <si>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</si>
  <si>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</si>
  <si>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</si>
  <si>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</si>
  <si>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</si>
  <si>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</si>
  <si>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</si>
  <si>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</si>
  <si>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</si>
  <si>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</si>
  <si>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</si>
  <si>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</si>
  <si>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</si>
  <si>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</si>
  <si>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</si>
  <si>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</si>
  <si>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</si>
  <si>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</si>
  <si>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</si>
  <si>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</si>
  <si>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</si>
  <si>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</si>
  <si>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</si>
  <si>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</si>
  <si>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</si>
  <si>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</si>
  <si>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</si>
  <si>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</si>
  <si>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</si>
  <si>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</si>
  <si>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</si>
  <si>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</si>
  <si>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</si>
  <si>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</si>
  <si>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</si>
  <si>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</si>
  <si>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</si>
  <si>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</si>
  <si>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</si>
  <si>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</si>
  <si>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</si>
  <si>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</si>
  <si>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</si>
  <si>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</si>
  <si>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</si>
  <si>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</si>
  <si>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</si>
  <si>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</si>
  <si>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</si>
  <si>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</si>
  <si>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</si>
  <si>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</si>
  <si>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</si>
  <si>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</si>
  <si>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</si>
  <si>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</si>
  <si>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</si>
  <si>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</si>
  <si>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</si>
  <si>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</si>
  <si>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</si>
  <si>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</si>
  <si>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</si>
  <si>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</si>
  <si>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</si>
  <si>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</si>
  <si>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</si>
  <si>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</si>
  <si>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</si>
  <si>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</si>
  <si>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</si>
  <si>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</si>
  <si>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</si>
  <si>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</si>
  <si>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</si>
  <si>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</si>
  <si>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</si>
  <si>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</si>
  <si>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</si>
  <si>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</si>
  <si>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</si>
  <si>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</si>
  <si>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</si>
  <si>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</si>
  <si>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</si>
  <si>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</si>
  <si>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</si>
  <si>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</si>
  <si>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</si>
  <si>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</si>
  <si>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</si>
  <si>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</si>
  <si>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</si>
  <si>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</si>
  <si>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</si>
  <si>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</si>
  <si>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</si>
  <si>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</si>
  <si>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</si>
  <si>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</si>
  <si>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</si>
  <si>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</si>
  <si>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</si>
  <si>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</si>
  <si>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</si>
  <si>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</si>
  <si>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</si>
  <si>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</si>
  <si>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</si>
  <si>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</si>
  <si>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</si>
  <si>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</si>
  <si>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</si>
  <si>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</si>
  <si>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</si>
  <si>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</si>
  <si>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</si>
  <si>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</si>
  <si>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</si>
  <si>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</si>
  <si>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</si>
  <si>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</si>
  <si>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</si>
  <si>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</si>
  <si>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</si>
  <si>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</si>
  <si>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</si>
  <si>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</si>
  <si>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</si>
  <si>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</si>
  <si>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</si>
  <si>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</si>
  <si>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</si>
  <si>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</si>
  <si>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</si>
  <si>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</si>
  <si>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</si>
  <si>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</si>
  <si>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</si>
  <si>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</si>
  <si>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</si>
  <si>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</si>
  <si>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</si>
  <si>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</si>
  <si>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</si>
  <si>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</si>
  <si>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</si>
  <si>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</si>
  <si>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</si>
  <si>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</si>
  <si>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</si>
  <si>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</si>
  <si>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</si>
  <si>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</si>
  <si>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</si>
  <si>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</si>
  <si>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</si>
  <si>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</si>
  <si>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</si>
  <si>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</si>
  <si>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</si>
  <si>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</si>
  <si>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</si>
  <si>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</si>
  <si>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</si>
  <si>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</si>
  <si>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</si>
  <si>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</si>
  <si>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</si>
  <si>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</si>
  <si>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</si>
  <si>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</si>
  <si>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</si>
  <si>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</si>
  <si>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</si>
  <si>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</si>
  <si>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</si>
  <si>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</si>
  <si>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</si>
  <si>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</si>
  <si>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</si>
  <si>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</si>
  <si>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</si>
  <si>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</si>
  <si>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</si>
  <si>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</si>
  <si>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</si>
  <si>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</si>
  <si>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</si>
  <si>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</si>
  <si>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</si>
  <si>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</si>
  <si>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</si>
  <si>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</si>
  <si>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</si>
  <si>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</si>
  <si>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</si>
  <si>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</si>
  <si>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</si>
  <si>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</si>
  <si>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</si>
  <si>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</si>
  <si>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</si>
  <si>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</si>
  <si>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</si>
  <si>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</si>
  <si>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</si>
  <si>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</si>
  <si>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</si>
  <si>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</si>
  <si>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</si>
  <si>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</si>
  <si>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</si>
  <si>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</si>
  <si>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</si>
  <si>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</si>
  <si>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</si>
  <si>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</si>
  <si>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</si>
  <si>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</si>
  <si>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</si>
  <si>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</si>
  <si>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</si>
  <si>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</si>
  <si>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</si>
  <si>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</si>
  <si>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</si>
  <si>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</si>
  <si>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</si>
  <si>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</si>
  <si>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</si>
  <si>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</si>
  <si>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</si>
  <si>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</si>
  <si>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</si>
  <si>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</si>
  <si>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</si>
  <si>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</si>
  <si>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</si>
  <si>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</si>
  <si>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</si>
  <si>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</si>
  <si>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</si>
  <si>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</si>
  <si>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</si>
  <si>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</si>
  <si>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</si>
  <si>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</si>
  <si>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</si>
  <si>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</si>
  <si>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</si>
  <si>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</si>
  <si>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</si>
  <si>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</si>
  <si>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</si>
  <si>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</si>
  <si>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</si>
  <si>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</si>
  <si>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</si>
  <si>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</si>
  <si>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</si>
  <si>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</si>
  <si>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</si>
  <si>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</si>
  <si>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</si>
  <si>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</si>
  <si>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</si>
  <si>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</si>
  <si>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</si>
  <si>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</si>
  <si>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</si>
  <si>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</si>
  <si>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</si>
  <si>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</si>
  <si>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</si>
  <si>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</si>
  <si>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</si>
  <si>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</si>
  <si>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</si>
  <si>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</si>
  <si>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</si>
  <si>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</si>
  <si>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</si>
  <si>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</si>
  <si>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</si>
  <si>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</si>
  <si>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</si>
  <si>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</si>
  <si>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</si>
  <si>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</si>
  <si>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</si>
  <si>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</si>
  <si>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</si>
  <si>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</si>
  <si>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</si>
  <si>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</si>
  <si>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</si>
  <si>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</si>
  <si>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</si>
  <si>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</si>
  <si>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</si>
  <si>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</si>
  <si>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</si>
  <si>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</si>
  <si>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</si>
  <si>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</si>
  <si>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</si>
  <si>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</si>
  <si>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</si>
  <si>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</si>
  <si>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</si>
  <si>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</si>
  <si>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</si>
  <si>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</si>
  <si>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</si>
  <si>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</si>
  <si>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</si>
  <si>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</si>
  <si>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</si>
  <si>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</si>
  <si>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</si>
  <si>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</si>
  <si>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</si>
  <si>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</si>
  <si>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</si>
  <si>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</si>
  <si>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</si>
  <si>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</si>
  <si>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</si>
  <si>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</si>
  <si>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</si>
  <si>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</si>
  <si>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</si>
  <si>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</si>
  <si>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</si>
  <si>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</si>
  <si>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</si>
  <si>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</si>
  <si>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</si>
  <si>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</si>
  <si>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</si>
  <si>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</si>
  <si>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</si>
  <si>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</si>
  <si>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</si>
  <si>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</si>
  <si>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</si>
  <si>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</si>
  <si>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</si>
  <si>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</si>
  <si>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</si>
  <si>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</si>
  <si>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</si>
  <si>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</si>
  <si>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</si>
  <si>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</si>
  <si>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</si>
  <si>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</si>
  <si>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</si>
  <si>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</si>
  <si>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</si>
  <si>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</si>
  <si>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</si>
  <si>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</si>
  <si>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</si>
  <si>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</si>
  <si>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</si>
  <si>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</si>
  <si>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</si>
  <si>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</si>
  <si>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</si>
  <si>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</si>
  <si>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</si>
  <si>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</si>
  <si>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</si>
  <si>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</si>
  <si>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</si>
  <si>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</si>
  <si>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</si>
  <si>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</si>
  <si>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</si>
  <si>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</si>
  <si>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</si>
  <si>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</si>
  <si>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</si>
  <si>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</si>
  <si>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</si>
  <si>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</si>
  <si>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</si>
  <si>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</si>
  <si>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</si>
  <si>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</si>
  <si>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</si>
  <si>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</si>
  <si>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</si>
  <si>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</si>
  <si>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</si>
  <si>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</si>
  <si>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</si>
  <si>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</si>
  <si>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</si>
  <si>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</si>
  <si>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</si>
  <si>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</si>
  <si>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</si>
  <si>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</si>
  <si>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</si>
  <si>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</si>
  <si>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</si>
  <si>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</si>
  <si>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</si>
  <si>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</si>
  <si>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</si>
  <si>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</si>
  <si>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</si>
  <si>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</si>
  <si>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</si>
  <si>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</si>
  <si>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</si>
  <si>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</si>
  <si>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</si>
  <si>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</si>
  <si>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</si>
  <si>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</si>
  <si>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</si>
  <si>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</si>
  <si>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</si>
  <si>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</si>
  <si>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</si>
  <si>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</si>
  <si>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</si>
  <si>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</si>
  <si>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</si>
  <si>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</si>
  <si>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</si>
  <si>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</si>
  <si>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</si>
  <si>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</si>
  <si>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</si>
  <si>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</si>
  <si>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</si>
  <si>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</si>
  <si>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</si>
  <si>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</si>
  <si>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</si>
  <si>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</si>
  <si>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</si>
  <si>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</si>
  <si>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</si>
  <si>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</si>
  <si>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</si>
  <si>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</si>
  <si>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</si>
  <si>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</si>
  <si>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</si>
  <si>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</si>
  <si>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</si>
  <si>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</si>
  <si>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</si>
  <si>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</si>
  <si>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</si>
  <si>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</si>
  <si>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</si>
  <si>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</si>
  <si>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</si>
  <si>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</si>
  <si>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</si>
  <si>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</si>
  <si>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</si>
  <si>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</si>
  <si>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</si>
  <si>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</si>
  <si>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</si>
  <si>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</si>
  <si>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</si>
  <si>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</si>
  <si>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</si>
  <si>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</si>
  <si>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</si>
  <si>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</si>
  <si>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</si>
  <si>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</si>
  <si>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</si>
  <si>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</si>
  <si>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</si>
  <si>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</si>
  <si>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</si>
  <si>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</si>
  <si>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</si>
  <si>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</si>
  <si>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</si>
  <si>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</si>
  <si>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</si>
  <si>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</si>
  <si>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</si>
  <si>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</si>
  <si>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</si>
  <si>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</si>
  <si>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</si>
  <si>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</si>
  <si>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</si>
  <si>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</si>
  <si>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</si>
  <si>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</si>
  <si>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</si>
  <si>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</si>
  <si>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</si>
  <si>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</si>
  <si>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</si>
  <si>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</si>
  <si>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</si>
  <si>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</si>
  <si>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</si>
  <si>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</si>
  <si>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</si>
  <si>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</si>
  <si>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</si>
  <si>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</si>
  <si>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</si>
  <si>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</si>
  <si>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</si>
  <si>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</si>
  <si>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</si>
  <si>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</si>
  <si>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</si>
  <si>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</si>
  <si>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</si>
  <si>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</si>
  <si>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</si>
  <si>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</si>
  <si>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</si>
  <si>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</si>
  <si>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</si>
  <si>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</si>
  <si>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</si>
  <si>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</si>
  <si>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</si>
  <si>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</si>
  <si>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</si>
  <si>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</si>
  <si>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</si>
  <si>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</si>
  <si>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</si>
  <si>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</si>
  <si>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</si>
  <si>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</si>
  <si>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</si>
  <si>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</si>
  <si>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</si>
  <si>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</si>
  <si>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</si>
  <si>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</si>
  <si>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</si>
  <si>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</si>
  <si>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</si>
  <si>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</si>
  <si>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</si>
  <si>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</si>
  <si>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</si>
  <si>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</si>
  <si>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</si>
  <si>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</si>
  <si>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</si>
  <si>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</si>
  <si>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</si>
  <si>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</si>
  <si>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</si>
  <si>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</si>
  <si>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</si>
  <si>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</si>
  <si>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</si>
  <si>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</si>
  <si>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</si>
  <si>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</si>
  <si>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</si>
  <si>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</si>
  <si>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</si>
  <si>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</si>
  <si>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</si>
  <si>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</si>
  <si>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</si>
  <si>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</si>
  <si>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</si>
  <si>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</si>
  <si>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</si>
  <si>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</si>
  <si>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</si>
  <si>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</si>
  <si>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</si>
  <si>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</si>
  <si>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</si>
  <si>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</si>
  <si>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</si>
  <si>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</si>
  <si>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</si>
  <si>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</si>
  <si>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</si>
  <si>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</si>
  <si>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</si>
  <si>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</si>
  <si>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</si>
  <si>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</si>
  <si>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</si>
  <si>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</si>
  <si>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</si>
  <si>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</si>
  <si>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</si>
  <si>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</si>
  <si>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</si>
  <si>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</si>
  <si>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</si>
  <si>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</si>
  <si>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</si>
  <si>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</si>
  <si>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</si>
  <si>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</si>
  <si>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</si>
  <si>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</si>
  <si>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</si>
  <si>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</si>
  <si>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</si>
  <si>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</si>
  <si>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</si>
  <si>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</si>
  <si>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</si>
  <si>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</si>
  <si>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</si>
  <si>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</si>
  <si>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</si>
  <si>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</si>
  <si>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</si>
  <si>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</si>
  <si>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</si>
  <si>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</si>
  <si>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</si>
  <si>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</si>
  <si>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</si>
  <si>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</si>
  <si>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</si>
  <si>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</si>
  <si>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</si>
  <si>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</si>
  <si>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</si>
  <si>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</si>
  <si>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</si>
  <si>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</si>
  <si>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</si>
  <si>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</si>
  <si>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</si>
  <si>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</si>
  <si>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</si>
  <si>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</si>
  <si>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</si>
  <si>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</si>
  <si>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</si>
  <si>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</si>
  <si>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</si>
  <si>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</si>
  <si>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</si>
  <si>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</si>
  <si>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</si>
  <si>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</si>
  <si>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</si>
  <si>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</si>
  <si>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</si>
  <si>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</si>
  <si>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</si>
  <si>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</si>
  <si>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</si>
  <si>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</si>
  <si>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</si>
  <si>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</si>
  <si>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</si>
  <si>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</si>
  <si>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</si>
  <si>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</si>
  <si>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</si>
  <si>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</si>
  <si>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</si>
  <si>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</si>
  <si>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</si>
  <si>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</si>
  <si>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</si>
  <si>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</si>
  <si>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</si>
  <si>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</si>
  <si>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</si>
  <si>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</si>
  <si>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</si>
  <si>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</si>
  <si>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</si>
  <si>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</si>
  <si>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</si>
  <si>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</si>
  <si>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</si>
  <si>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</si>
  <si>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</si>
  <si>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</si>
  <si>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</si>
  <si>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</si>
  <si>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</si>
  <si>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</si>
  <si>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</si>
  <si>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</si>
  <si>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</si>
  <si>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</si>
  <si>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</si>
  <si>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</si>
  <si>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</si>
  <si>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</si>
  <si>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</si>
  <si>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</si>
  <si>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</si>
  <si>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</si>
  <si>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</si>
  <si>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</si>
  <si>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</si>
  <si>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</si>
  <si>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</si>
  <si>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</si>
  <si>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</si>
  <si>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</si>
  <si>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</si>
  <si>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</si>
  <si>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</si>
  <si>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</si>
  <si>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</si>
  <si>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</si>
  <si>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</si>
  <si>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</si>
  <si>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</si>
  <si>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</si>
  <si>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</si>
  <si>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</si>
  <si>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</si>
  <si>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</si>
  <si>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</si>
  <si>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</si>
  <si>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</si>
  <si>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</si>
  <si>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</si>
  <si>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</si>
  <si>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</si>
  <si>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</si>
  <si>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</si>
  <si>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</si>
  <si>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</si>
  <si>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</si>
  <si>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</si>
  <si>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</si>
  <si>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</si>
  <si>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</si>
  <si>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</si>
  <si>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</si>
  <si>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</si>
  <si>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</si>
  <si>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</si>
  <si>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</si>
  <si>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</si>
  <si>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</si>
  <si>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</si>
  <si>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</si>
  <si>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</si>
  <si>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</si>
  <si>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</si>
  <si>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</si>
  <si>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</si>
  <si>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</si>
  <si>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</si>
  <si>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</si>
  <si>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</si>
  <si>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</si>
  <si>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</si>
  <si>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</si>
  <si>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</si>
  <si>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</si>
  <si>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</si>
  <si>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</si>
  <si>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</si>
  <si>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</si>
  <si>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</si>
  <si>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</si>
  <si>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</si>
  <si>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</si>
  <si>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</si>
  <si>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</si>
  <si>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</si>
  <si>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</si>
  <si>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</si>
  <si>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</si>
  <si>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</si>
  <si>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</si>
  <si>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</si>
  <si>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</si>
  <si>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</si>
  <si>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</si>
  <si>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</si>
  <si>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</si>
  <si>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</si>
  <si>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</si>
  <si>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</si>
  <si>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</si>
  <si>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</si>
  <si>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</si>
  <si>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</si>
  <si>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</si>
  <si>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</si>
  <si>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</si>
  <si>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</si>
  <si>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</si>
  <si>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</si>
  <si>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</si>
  <si>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</si>
  <si>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</si>
  <si>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</si>
  <si>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</si>
  <si>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</si>
  <si>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</si>
  <si>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</si>
  <si>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</si>
  <si>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</si>
  <si>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</si>
  <si>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</si>
  <si>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</si>
  <si>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</si>
  <si>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</si>
  <si>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</si>
  <si>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</si>
  <si>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</si>
  <si>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</si>
  <si>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</si>
  <si>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</si>
  <si>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</si>
  <si>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</si>
  <si>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</si>
  <si>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</si>
  <si>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</si>
  <si>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</si>
  <si>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</si>
  <si>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</si>
  <si>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</si>
  <si>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</si>
  <si>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</si>
  <si>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</si>
  <si>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</si>
  <si>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</si>
  <si>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</si>
  <si>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</si>
  <si>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</si>
  <si>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</si>
  <si>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</si>
  <si>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</si>
  <si>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</si>
  <si>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</si>
  <si>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</si>
  <si>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</si>
  <si>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</si>
  <si>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</si>
  <si>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</si>
  <si>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</si>
  <si>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</si>
  <si>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</si>
  <si>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</si>
  <si>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</si>
  <si>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</si>
  <si>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</si>
  <si>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</si>
  <si>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</si>
  <si>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</si>
  <si>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</si>
  <si>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</si>
  <si>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</si>
  <si>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</si>
  <si>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</si>
  <si>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</si>
  <si>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</si>
  <si>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</si>
  <si>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</si>
  <si>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</si>
  <si>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</si>
  <si>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</si>
  <si>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</si>
  <si>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</si>
  <si>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</si>
  <si>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</si>
  <si>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</si>
  <si>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</si>
  <si>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</si>
  <si>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</si>
  <si>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</si>
  <si>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</si>
  <si>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</si>
  <si>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</si>
  <si>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</si>
  <si>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</si>
  <si>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</si>
  <si>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</si>
  <si>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</si>
  <si>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</si>
  <si>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</si>
  <si>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</si>
  <si>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</si>
  <si>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</si>
  <si>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</si>
  <si>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</si>
  <si>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</si>
  <si>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</si>
  <si>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</si>
  <si>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</si>
  <si>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</si>
  <si>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</si>
  <si>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</si>
  <si>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</si>
  <si>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</si>
  <si>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</si>
  <si>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</si>
  <si>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</si>
  <si>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</si>
  <si>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</si>
  <si>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</si>
  <si>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</si>
  <si>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</si>
  <si>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</si>
  <si>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</si>
  <si>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</si>
  <si>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</si>
  <si>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</si>
  <si>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</si>
  <si>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</si>
  <si>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</si>
  <si>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</si>
  <si>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</si>
  <si>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</si>
  <si>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</si>
  <si>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</si>
  <si>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</si>
  <si>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</si>
  <si>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</si>
  <si>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</si>
  <si>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</si>
  <si>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</si>
  <si>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</si>
  <si>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</si>
  <si>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</si>
  <si>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</si>
  <si>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</si>
  <si>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</si>
  <si>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</si>
  <si>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</si>
  <si>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</si>
  <si>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</si>
  <si>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</si>
  <si>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</si>
  <si>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</si>
  <si>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</si>
  <si>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</si>
  <si>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</si>
  <si>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</si>
  <si>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</si>
  <si>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</si>
  <si>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</si>
  <si>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</si>
  <si>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</si>
  <si>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</si>
  <si>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</si>
  <si>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</si>
  <si>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</si>
  <si>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</si>
  <si>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</si>
  <si>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</si>
  <si>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</si>
  <si>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</si>
  <si>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</si>
  <si>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</si>
  <si>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</si>
  <si>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</si>
  <si>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</si>
  <si>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</si>
  <si>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</si>
  <si>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</si>
  <si>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</si>
  <si>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</si>
  <si>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</si>
  <si>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</si>
  <si>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</si>
  <si>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</si>
  <si>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</si>
  <si>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</si>
  <si>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</si>
  <si>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</si>
  <si>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</si>
  <si>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</si>
  <si>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</si>
  <si>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</si>
  <si>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</si>
  <si>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</si>
  <si>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</si>
  <si>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</si>
  <si>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</si>
  <si>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</si>
  <si>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</si>
  <si>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</si>
  <si>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</si>
  <si>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</si>
  <si>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</si>
  <si>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</si>
  <si>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</si>
  <si>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</si>
  <si>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</si>
  <si>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</si>
  <si>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</si>
  <si>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</si>
  <si>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</si>
  <si>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</si>
  <si>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</si>
  <si>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</si>
  <si>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</si>
  <si>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</si>
  <si>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</si>
  <si>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</si>
  <si>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</si>
  <si>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</si>
  <si>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</si>
  <si>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</si>
  <si>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</si>
  <si>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</si>
  <si>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</si>
  <si>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</si>
  <si>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</si>
  <si>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</si>
  <si>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</si>
  <si>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</si>
  <si>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</si>
  <si>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</si>
  <si>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</si>
  <si>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</si>
  <si>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</si>
  <si>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</si>
  <si>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</si>
  <si>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</si>
  <si>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</si>
  <si>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</si>
  <si>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</si>
  <si>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</si>
  <si>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</si>
  <si>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</si>
  <si>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</si>
  <si>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</si>
  <si>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</si>
  <si>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</si>
  <si>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</si>
  <si>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</si>
  <si>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</si>
  <si>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</si>
  <si>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</si>
  <si>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</si>
  <si>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</si>
  <si>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</si>
  <si>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</si>
  <si>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</si>
  <si>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</si>
  <si>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</si>
  <si>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</si>
  <si>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</si>
  <si>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</si>
  <si>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</si>
  <si>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</si>
  <si>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</si>
  <si>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</si>
  <si>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</si>
  <si>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</si>
  <si>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</si>
  <si>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</si>
  <si>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</si>
  <si>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</si>
  <si>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</si>
  <si>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</si>
  <si>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</si>
  <si>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</si>
  <si>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</si>
  <si>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</si>
  <si>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</si>
  <si>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</si>
  <si>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</si>
  <si>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</si>
  <si>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</si>
  <si>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</si>
  <si>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</si>
  <si>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</si>
  <si>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</si>
  <si>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</si>
  <si>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</si>
  <si>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</si>
  <si>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</si>
  <si>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</si>
  <si>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</si>
  <si>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</si>
  <si>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</si>
  <si>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</si>
  <si>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</si>
  <si>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</si>
  <si>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</si>
  <si>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</si>
  <si>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</si>
  <si>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</si>
  <si>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</si>
  <si>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</si>
  <si>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</si>
  <si>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</si>
  <si>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</si>
  <si>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</si>
  <si>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</si>
  <si>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</si>
  <si>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</si>
  <si>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</si>
  <si>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</si>
  <si>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</si>
  <si>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</si>
  <si>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</si>
  <si>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</si>
  <si>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</si>
  <si>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</si>
  <si>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</si>
  <si>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</si>
  <si>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</si>
  <si>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</si>
  <si>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</si>
  <si>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</si>
  <si>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</si>
  <si>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</si>
  <si>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</si>
  <si>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</si>
  <si>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</si>
  <si>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</si>
  <si>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</si>
  <si>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</si>
  <si>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</si>
  <si>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</si>
  <si>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</si>
  <si>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</si>
  <si>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</si>
  <si>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</si>
  <si>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</si>
  <si>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</si>
  <si>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</si>
  <si>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</si>
  <si>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</si>
  <si>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</si>
  <si>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</si>
  <si>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</si>
  <si>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</si>
  <si>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</si>
  <si>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</si>
  <si>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</si>
  <si>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</si>
  <si>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</si>
  <si>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</si>
  <si>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</si>
  <si>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</si>
  <si>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</si>
  <si>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</si>
  <si>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</si>
  <si>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</si>
  <si>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</si>
  <si>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</si>
  <si>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</si>
  <si>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</si>
  <si>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</si>
  <si>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</si>
  <si>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</si>
  <si>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</si>
  <si>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</si>
  <si>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</si>
  <si>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</si>
  <si>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</si>
  <si>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</si>
  <si>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</si>
  <si>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</si>
  <si>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</si>
  <si>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</si>
  <si>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</si>
  <si>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</si>
  <si>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</si>
  <si>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</si>
  <si>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</si>
  <si>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</si>
  <si>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</si>
  <si>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</si>
  <si>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</si>
  <si>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</si>
  <si>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</si>
  <si>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</si>
  <si>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</si>
  <si>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</si>
  <si>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</si>
  <si>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</si>
  <si>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</si>
  <si>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</si>
  <si>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</si>
  <si>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</si>
  <si>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</si>
  <si>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</si>
  <si>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</si>
  <si>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</si>
  <si>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</si>
  <si>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</si>
  <si>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</si>
  <si>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</si>
  <si>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</si>
  <si>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</si>
  <si>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</si>
  <si>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</si>
  <si>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</si>
  <si>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</si>
  <si>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</si>
  <si>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</si>
  <si>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</si>
  <si>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</si>
  <si>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</si>
  <si>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</si>
  <si>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</si>
  <si>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</si>
  <si>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</si>
  <si>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</si>
  <si>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</si>
  <si>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</si>
  <si>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</si>
  <si>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</si>
  <si>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</si>
  <si>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</si>
  <si>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</si>
  <si>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</si>
  <si>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</si>
  <si>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</si>
  <si>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</si>
  <si>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</si>
  <si>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</si>
  <si>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</si>
  <si>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</si>
  <si>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</si>
  <si>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</si>
  <si>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</si>
  <si>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</si>
  <si>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</si>
  <si>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</si>
  <si>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</si>
  <si>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</si>
  <si>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</si>
  <si>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</si>
  <si>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</si>
  <si>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</si>
  <si>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</si>
  <si>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</si>
  <si>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</si>
  <si>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</si>
  <si>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</si>
  <si>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</si>
  <si>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</si>
  <si>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</si>
  <si>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</si>
  <si>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</si>
  <si>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</si>
  <si>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</si>
  <si>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</si>
  <si>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</si>
  <si>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</si>
  <si>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</si>
  <si>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</si>
  <si>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</si>
  <si>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</si>
  <si>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</si>
  <si>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</si>
  <si>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</si>
  <si>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</si>
  <si>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</si>
  <si>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</si>
  <si>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</si>
  <si>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</si>
  <si>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</si>
  <si>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</si>
  <si>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</si>
  <si>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</si>
  <si>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</si>
  <si>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</si>
  <si>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</si>
  <si>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</si>
  <si>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</si>
  <si>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</si>
  <si>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</si>
  <si>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</si>
  <si>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</si>
  <si>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</si>
  <si>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</si>
  <si>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</si>
  <si>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</si>
  <si>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</si>
  <si>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</si>
  <si>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</si>
  <si>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</si>
  <si>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</si>
  <si>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</si>
  <si>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</si>
  <si>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</si>
  <si>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</si>
  <si>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</si>
  <si>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</si>
  <si>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</si>
  <si>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</si>
  <si>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</si>
  <si>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</si>
  <si>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</si>
  <si>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</si>
  <si>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</si>
  <si>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</si>
  <si>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</si>
  <si>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</si>
  <si>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</si>
  <si>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</si>
  <si>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</si>
  <si>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</si>
  <si>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</si>
  <si>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</si>
  <si>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</si>
  <si>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</si>
  <si>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</si>
  <si>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</si>
  <si>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</si>
  <si>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</si>
  <si>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</si>
  <si>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</si>
  <si>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</si>
  <si>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</si>
  <si>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</si>
  <si>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</si>
  <si>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</si>
  <si>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</si>
  <si>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</si>
  <si>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</si>
  <si>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</si>
  <si>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</si>
  <si>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</si>
  <si>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</si>
  <si>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</si>
  <si>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</si>
  <si>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</si>
  <si>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</si>
  <si>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</si>
  <si>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</si>
  <si>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</si>
  <si>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</si>
  <si>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</si>
  <si>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</si>
  <si>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</si>
  <si>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</si>
  <si>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</si>
  <si>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</si>
  <si>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</si>
  <si>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</si>
  <si>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</si>
  <si>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</si>
  <si>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</si>
  <si>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</si>
  <si>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</si>
  <si>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</si>
  <si>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</si>
  <si>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</si>
  <si>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</si>
  <si>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</si>
  <si>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</si>
  <si>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</si>
  <si>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</si>
  <si>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</si>
  <si>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</si>
  <si>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</si>
  <si>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</si>
  <si>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</si>
  <si>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</si>
  <si>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</si>
  <si>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</si>
  <si>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</si>
  <si>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</si>
  <si>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</si>
  <si>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</si>
  <si>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</si>
  <si>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</si>
  <si>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</si>
  <si>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</si>
  <si>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</si>
  <si>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</si>
  <si>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</si>
  <si>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</si>
  <si>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</si>
  <si>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</si>
  <si>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</si>
  <si>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</si>
  <si>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</si>
  <si>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</si>
  <si>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</si>
  <si>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</si>
  <si>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</si>
  <si>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</si>
  <si>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</si>
  <si>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</si>
  <si>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</si>
  <si>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</si>
  <si>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</si>
  <si>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</si>
  <si>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</si>
  <si>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</si>
  <si>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</si>
  <si>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</si>
  <si>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</si>
  <si>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</si>
  <si>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</si>
  <si>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</si>
  <si>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</si>
  <si>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</si>
  <si>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</si>
  <si>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</si>
  <si>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</si>
  <si>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</si>
  <si>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</si>
  <si>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</si>
  <si>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</si>
  <si>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</si>
  <si>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</si>
  <si>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</si>
  <si>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</si>
  <si>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</si>
  <si>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</si>
  <si>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</si>
  <si>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</si>
  <si>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</si>
  <si>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</si>
  <si>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</si>
  <si>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</si>
  <si>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</si>
  <si>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</si>
  <si>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</si>
  <si>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</si>
  <si>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</si>
  <si>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</si>
  <si>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</si>
  <si>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</si>
  <si>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</si>
  <si>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</si>
  <si>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</si>
  <si>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</si>
  <si>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</si>
  <si>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</si>
  <si>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</si>
  <si>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</si>
  <si>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</si>
  <si>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</si>
  <si>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</si>
  <si>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</si>
  <si>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</si>
  <si>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</si>
  <si>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</si>
  <si>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</si>
  <si>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</si>
  <si>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</si>
  <si>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</si>
  <si>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</si>
  <si>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</si>
  <si>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</si>
  <si>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</si>
  <si>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</si>
  <si>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</si>
  <si>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</si>
  <si>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</si>
  <si>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</si>
  <si>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</si>
  <si>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</si>
  <si>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</si>
  <si>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</si>
  <si>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</si>
  <si>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</si>
  <si>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</si>
  <si>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</si>
  <si>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</si>
  <si>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</si>
  <si>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</si>
  <si>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</si>
  <si>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</si>
  <si>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</si>
  <si>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</si>
  <si>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</si>
  <si>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</si>
  <si>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</si>
  <si>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</si>
  <si>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</si>
  <si>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</si>
  <si>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</si>
  <si>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</si>
  <si>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</si>
  <si>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</si>
  <si>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</si>
  <si>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</si>
  <si>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</si>
  <si>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</si>
  <si>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</si>
  <si>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</si>
  <si>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</si>
  <si>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</si>
  <si>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</si>
  <si>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</si>
  <si>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</si>
  <si>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</si>
  <si>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</si>
  <si>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</si>
  <si>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</si>
  <si>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</si>
  <si>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</si>
  <si>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</si>
  <si>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</si>
  <si>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</si>
  <si>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</si>
  <si>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</si>
  <si>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</si>
  <si>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</si>
  <si>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</si>
  <si>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</si>
  <si>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</si>
  <si>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</si>
  <si>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</si>
  <si>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</si>
  <si>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</si>
  <si>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</si>
  <si>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</si>
  <si>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</si>
  <si>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</si>
  <si>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</si>
  <si>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</si>
  <si>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</si>
  <si>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</si>
  <si>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</si>
  <si>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</si>
  <si>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</si>
  <si>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</si>
  <si>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</si>
  <si>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</si>
  <si>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</si>
  <si>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</si>
  <si>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</si>
  <si>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</si>
  <si>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</si>
  <si>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</si>
  <si>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</si>
  <si>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</si>
  <si>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</si>
  <si>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</si>
  <si>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</si>
  <si>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</si>
  <si>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</si>
  <si>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</si>
  <si>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</si>
  <si>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</si>
  <si>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</si>
  <si>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</si>
  <si>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</si>
  <si>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</si>
  <si>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</si>
  <si>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</si>
  <si>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</si>
  <si>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</si>
  <si>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</si>
  <si>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</si>
  <si>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</si>
  <si>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</si>
  <si>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</si>
  <si>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</si>
  <si>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</si>
  <si>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</si>
  <si>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</si>
  <si>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</si>
  <si>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</si>
  <si>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</si>
  <si>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</si>
  <si>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</si>
  <si>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</si>
  <si>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</si>
  <si>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</si>
  <si>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</si>
  <si>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</si>
  <si>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</si>
  <si>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</si>
  <si>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</si>
  <si>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</si>
  <si>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</si>
  <si>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</si>
  <si>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</si>
  <si>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</si>
  <si>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</si>
  <si>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</si>
  <si>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</si>
  <si>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</si>
  <si>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</si>
  <si>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</si>
  <si>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</si>
  <si>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</si>
  <si>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</si>
  <si>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</si>
  <si>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</si>
  <si>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</si>
  <si>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</si>
  <si>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</si>
  <si>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</si>
  <si>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</si>
  <si>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</si>
  <si>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</si>
  <si>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</si>
  <si>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</si>
  <si>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</si>
  <si>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</si>
  <si>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</si>
  <si>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</si>
  <si>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</si>
  <si>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</si>
  <si>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</si>
  <si>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</si>
  <si>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</si>
  <si>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</si>
  <si>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</si>
  <si>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</si>
  <si>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</si>
  <si>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</si>
  <si>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</si>
  <si>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</si>
  <si>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</si>
  <si>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</si>
  <si>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</si>
  <si>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</si>
  <si>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</si>
  <si>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</si>
  <si>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</si>
  <si>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</si>
  <si>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</si>
  <si>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</si>
  <si>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</si>
  <si>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</si>
  <si>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</si>
  <si>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</si>
  <si>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</si>
  <si>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</si>
  <si>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</si>
  <si>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</si>
  <si>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</si>
  <si>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</si>
  <si>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</si>
  <si>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</si>
  <si>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</si>
  <si>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</si>
  <si>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</si>
  <si>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</si>
  <si>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</si>
  <si>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</si>
  <si>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</si>
  <si>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</si>
  <si>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</si>
  <si>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</si>
  <si>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</si>
  <si>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</si>
  <si>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</si>
  <si>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</si>
  <si>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</si>
  <si>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</si>
  <si>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</si>
  <si>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</si>
  <si>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</si>
  <si>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</si>
  <si>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</si>
  <si>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</si>
  <si>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</si>
  <si>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</si>
  <si>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</si>
  <si>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</si>
  <si>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</si>
  <si>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</si>
  <si>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</si>
  <si>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</si>
  <si>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</si>
  <si>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</si>
  <si>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</si>
  <si>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</si>
  <si>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</si>
  <si>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</si>
  <si>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</si>
  <si>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</si>
  <si>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</si>
  <si>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</si>
  <si>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</si>
  <si>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</si>
  <si>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</si>
  <si>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</si>
  <si>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</si>
  <si>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</si>
  <si>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</si>
  <si>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</si>
  <si>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</si>
  <si>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</si>
  <si>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</si>
  <si>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</si>
  <si>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</si>
  <si>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</si>
  <si>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</si>
  <si>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</si>
  <si>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</si>
  <si>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</si>
  <si>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</si>
  <si>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</si>
  <si>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</si>
  <si>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</si>
  <si>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</si>
  <si>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</si>
  <si>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</si>
  <si>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</si>
  <si>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</si>
  <si>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</si>
  <si>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</si>
  <si>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</si>
  <si>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</si>
  <si>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</si>
  <si>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</si>
  <si>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</si>
  <si>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</si>
  <si>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</si>
  <si>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</si>
  <si>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</si>
  <si>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</si>
  <si>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</si>
  <si>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</si>
  <si>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</si>
  <si>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</si>
  <si>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</si>
  <si>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</si>
  <si>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</si>
  <si>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</si>
  <si>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</si>
  <si>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</si>
  <si>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</si>
  <si>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</si>
  <si>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</si>
  <si>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</si>
  <si>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</si>
  <si>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</si>
  <si>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</si>
  <si>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</si>
  <si>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</si>
  <si>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</si>
  <si>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</si>
  <si>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</si>
  <si>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</si>
  <si>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</si>
  <si>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</si>
  <si>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</si>
  <si>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</si>
  <si>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</si>
  <si>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</si>
  <si>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</si>
  <si>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</si>
  <si>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</si>
  <si>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</si>
  <si>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</si>
  <si>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</si>
  <si>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</si>
  <si>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</si>
  <si>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</si>
  <si>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</si>
  <si>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</si>
  <si>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</si>
  <si>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</si>
  <si>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</si>
  <si>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</si>
  <si>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</si>
  <si>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</si>
  <si>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</si>
  <si>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</si>
  <si>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</si>
  <si>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</si>
  <si>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</si>
  <si>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</si>
  <si>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</si>
  <si>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</si>
  <si>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</si>
  <si>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</si>
  <si>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</si>
  <si>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</si>
  <si>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</si>
  <si>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</si>
  <si>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</si>
  <si>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</si>
  <si>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</si>
  <si>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</si>
  <si>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</si>
  <si>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</si>
  <si>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</si>
  <si>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</si>
  <si>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</si>
  <si>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</si>
  <si>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</si>
  <si>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</si>
  <si>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</si>
  <si>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</si>
  <si>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</si>
  <si>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</si>
  <si>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</si>
  <si>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</si>
  <si>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</si>
  <si>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</si>
  <si>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</si>
  <si>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</si>
  <si>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</si>
  <si>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</si>
  <si>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</si>
  <si>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</si>
  <si>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</si>
  <si>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</si>
  <si>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</si>
  <si>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</si>
  <si>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</si>
  <si>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</si>
  <si>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</si>
  <si>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</si>
  <si>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</si>
  <si>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</si>
  <si>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</si>
  <si>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</si>
  <si>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</si>
  <si>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</si>
  <si>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</si>
  <si>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</si>
  <si>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</si>
  <si>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</si>
  <si>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</si>
  <si>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</si>
  <si>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</si>
  <si>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</si>
  <si>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</si>
  <si>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</si>
  <si>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</si>
  <si>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</si>
  <si>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</si>
  <si>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</si>
  <si>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</si>
  <si>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</si>
  <si>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</si>
  <si>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</si>
  <si>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</si>
  <si>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</si>
  <si>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</si>
  <si>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</si>
  <si>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</si>
  <si>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</si>
  <si>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</si>
  <si>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</si>
  <si>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</si>
  <si>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</si>
  <si>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</si>
  <si>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</si>
  <si>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</si>
  <si>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</si>
  <si>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</si>
  <si>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</si>
  <si>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</si>
  <si>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</si>
  <si>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</si>
  <si>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</si>
  <si>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</si>
  <si>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</si>
  <si>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</si>
  <si>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</si>
  <si>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</si>
  <si>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</si>
  <si>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</si>
  <si>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</si>
  <si>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</si>
  <si>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</si>
  <si>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</si>
  <si>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</si>
  <si>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</si>
  <si>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</si>
  <si>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</si>
  <si>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</si>
  <si>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</si>
  <si>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</si>
  <si>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</si>
  <si>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</si>
  <si>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</si>
  <si>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</si>
  <si>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</si>
  <si>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</si>
  <si>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</si>
  <si>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</si>
  <si>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</si>
  <si>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</si>
  <si>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</si>
  <si>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</si>
  <si>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</si>
  <si>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</si>
  <si>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</si>
  <si>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</si>
  <si>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</si>
  <si>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</si>
  <si>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</si>
  <si>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</si>
  <si>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</si>
  <si>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</si>
  <si>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</si>
  <si>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</si>
  <si>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</si>
  <si>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</si>
  <si>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</si>
  <si>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</si>
  <si>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</si>
  <si>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</si>
  <si>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</si>
  <si>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</si>
  <si>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</si>
  <si>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</si>
  <si>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</si>
  <si>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</si>
  <si>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</si>
  <si>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</si>
  <si>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</si>
  <si>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</si>
  <si>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</si>
  <si>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</si>
  <si>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</si>
  <si>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</si>
  <si>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</si>
  <si>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</si>
  <si>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</si>
  <si>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</si>
  <si>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</si>
  <si>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</si>
  <si>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</si>
  <si>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</si>
  <si>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</si>
  <si>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</si>
  <si>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</si>
  <si>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</si>
  <si>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</si>
  <si>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</si>
  <si>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</si>
  <si>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</si>
  <si>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</si>
  <si>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</si>
  <si>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</si>
  <si>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</si>
  <si>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</si>
  <si>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</si>
  <si>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</si>
  <si>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</si>
  <si>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</si>
  <si>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</si>
  <si>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</si>
  <si>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</si>
  <si>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</si>
  <si>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</si>
  <si>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</si>
  <si>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</si>
  <si>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</si>
  <si>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</si>
  <si>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</si>
  <si>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</si>
  <si>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</si>
  <si>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</si>
  <si>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</si>
  <si>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</si>
  <si>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</si>
  <si>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</si>
  <si>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</si>
  <si>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</si>
  <si>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</si>
  <si>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</si>
  <si>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</si>
  <si>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</si>
  <si>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</si>
  <si>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</si>
  <si>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</si>
  <si>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</si>
  <si>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</si>
  <si>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</si>
  <si>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</si>
  <si>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</si>
  <si>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</si>
  <si>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</si>
  <si>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</si>
  <si>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</si>
  <si>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</si>
  <si>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</si>
  <si>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</si>
  <si>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</si>
  <si>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</si>
  <si>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</si>
  <si>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</si>
  <si>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</si>
  <si>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</si>
  <si>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</si>
  <si>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</si>
  <si>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</si>
  <si>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</si>
  <si>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</si>
  <si>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</si>
  <si>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</si>
  <si>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</si>
  <si>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</si>
  <si>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</si>
  <si>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</si>
  <si>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</si>
  <si>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</si>
  <si>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</si>
  <si>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</si>
  <si>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</si>
  <si>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</si>
  <si>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</si>
  <si>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</si>
  <si>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</si>
  <si>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</si>
  <si>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</si>
  <si>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</si>
  <si>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</si>
  <si>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</si>
  <si>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</si>
  <si>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</si>
  <si>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</si>
  <si>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</si>
  <si>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</si>
  <si>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</si>
  <si>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</si>
  <si>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</si>
  <si>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</si>
  <si>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</si>
  <si>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</si>
  <si>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</si>
  <si>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</si>
  <si>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</si>
  <si>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</si>
  <si>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</si>
  <si>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</si>
  <si>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</si>
  <si>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</si>
  <si>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</si>
  <si>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</si>
  <si>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</si>
  <si>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</si>
  <si>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</si>
  <si>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</si>
  <si>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</si>
  <si>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</si>
  <si>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</si>
  <si>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</si>
  <si>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</si>
  <si>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</si>
  <si>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</si>
  <si>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</si>
  <si>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</si>
  <si>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</si>
  <si>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</si>
  <si>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</si>
  <si>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</si>
  <si>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</si>
  <si>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</si>
  <si>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</si>
  <si>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</si>
  <si>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</si>
  <si>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</si>
  <si>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</si>
  <si>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</si>
  <si>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</si>
  <si>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</si>
  <si>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</si>
  <si>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</si>
  <si>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</si>
  <si>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</si>
  <si>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</si>
  <si>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</si>
  <si>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</si>
  <si>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</si>
  <si>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</si>
  <si>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</si>
  <si>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</si>
  <si>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</si>
  <si>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</si>
  <si>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</si>
  <si>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</si>
  <si>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</si>
  <si>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</si>
  <si>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</si>
  <si>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</si>
  <si>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</si>
  <si>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</si>
  <si>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</si>
  <si>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</si>
  <si>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</si>
  <si>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</si>
  <si>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</si>
  <si>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</si>
  <si>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</si>
  <si>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</si>
  <si>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</si>
  <si>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</si>
  <si>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</si>
  <si>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</si>
  <si>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</si>
  <si>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</si>
  <si>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</si>
  <si>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</si>
  <si>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</si>
  <si>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</si>
  <si>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</si>
  <si>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</si>
  <si>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</si>
  <si>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</si>
  <si>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</si>
  <si>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</si>
  <si>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</si>
  <si>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</si>
  <si>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</si>
  <si>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</si>
  <si>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</si>
  <si>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</si>
  <si>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</si>
  <si>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</si>
  <si>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</si>
  <si>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</si>
  <si>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</si>
  <si>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</si>
  <si>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</si>
  <si>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</si>
  <si>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</si>
  <si>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</si>
  <si>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</si>
  <si>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</si>
  <si>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</si>
  <si>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</si>
  <si>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</si>
  <si>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</si>
  <si>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</si>
  <si>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</si>
  <si>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</si>
  <si>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</si>
  <si>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</si>
  <si>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</si>
  <si>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</si>
  <si>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</si>
  <si>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</si>
  <si>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</si>
  <si>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</si>
  <si>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</si>
  <si>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</si>
  <si>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</si>
  <si>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</si>
  <si>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</si>
  <si>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</si>
  <si>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</si>
  <si>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</si>
  <si>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</si>
  <si>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</si>
  <si>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</si>
  <si>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</si>
  <si>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</si>
  <si>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</si>
  <si>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</si>
  <si>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</si>
  <si>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</si>
  <si>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</si>
  <si>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</si>
  <si>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</si>
  <si>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</si>
  <si>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</si>
  <si>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</si>
  <si>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</si>
  <si>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</si>
  <si>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</si>
  <si>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</si>
  <si>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</si>
  <si>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</si>
  <si>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</si>
  <si>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</si>
  <si>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</si>
  <si>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</si>
  <si>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</si>
  <si>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</si>
  <si>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</si>
  <si>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</si>
  <si>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</si>
  <si>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</si>
  <si>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</si>
  <si>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</si>
  <si>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</si>
  <si>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</si>
  <si>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</si>
  <si>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</si>
  <si>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</si>
  <si>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</si>
  <si>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</si>
  <si>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</si>
  <si>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</si>
  <si>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</si>
  <si>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</si>
  <si>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</si>
  <si>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</si>
  <si>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</si>
  <si>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</si>
  <si>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</si>
  <si>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</si>
  <si>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</si>
  <si>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</si>
  <si>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</si>
  <si>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</si>
  <si>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</si>
  <si>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</si>
  <si>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</si>
  <si>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</si>
  <si>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</si>
  <si>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</si>
  <si>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</si>
  <si>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</si>
  <si>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</si>
  <si>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</si>
  <si>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</si>
  <si>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</si>
  <si>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</si>
  <si>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</si>
  <si>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</si>
  <si>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</si>
  <si>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</si>
  <si>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</si>
  <si>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</si>
  <si>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</si>
  <si>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</si>
  <si>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</si>
  <si>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</si>
  <si>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</si>
  <si>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</si>
  <si>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</si>
  <si>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</si>
  <si>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</si>
  <si>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</si>
  <si>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</si>
  <si>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</si>
  <si>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</si>
  <si>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</si>
  <si>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</si>
  <si>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</si>
  <si>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</si>
  <si>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</si>
  <si>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</si>
  <si>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</si>
  <si>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</si>
  <si>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</si>
  <si>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</si>
  <si>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</si>
  <si>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</si>
  <si>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</si>
  <si>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</si>
  <si>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</si>
  <si>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</si>
  <si>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</si>
  <si>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</si>
  <si>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</si>
  <si>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</si>
  <si>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</si>
  <si>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</si>
  <si>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</si>
  <si>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</si>
  <si>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</si>
  <si>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</si>
  <si>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</si>
  <si>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</si>
  <si>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</si>
  <si>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</si>
  <si>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</si>
  <si>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</si>
  <si>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</si>
  <si>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</si>
  <si>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</si>
  <si>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</si>
  <si>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</si>
  <si>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</si>
  <si>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</si>
  <si>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</si>
  <si>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</si>
  <si>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</si>
  <si>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</si>
  <si>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</si>
  <si>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</si>
  <si>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</si>
  <si>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</si>
  <si>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</si>
  <si>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</si>
  <si>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</si>
  <si>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</si>
  <si>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</si>
  <si>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</si>
  <si>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</si>
  <si>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</si>
  <si>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</si>
  <si>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</si>
  <si>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</si>
  <si>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</si>
  <si>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</si>
  <si>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</si>
  <si>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</si>
  <si>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</si>
  <si>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</si>
  <si>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</si>
  <si>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</si>
  <si>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</si>
  <si>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</si>
  <si>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</si>
  <si>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</si>
  <si>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</si>
  <si>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</si>
  <si>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</si>
  <si>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</si>
  <si>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</si>
  <si>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</si>
  <si>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</si>
  <si>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</si>
  <si>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</si>
  <si>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</si>
  <si>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</si>
  <si>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</si>
  <si>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</si>
  <si>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</si>
  <si>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</si>
  <si>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</si>
  <si>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</si>
  <si>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</si>
  <si>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</si>
  <si>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</si>
  <si>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</si>
  <si>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</si>
  <si>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</si>
  <si>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</si>
  <si>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</si>
  <si>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</si>
  <si>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</si>
  <si>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</si>
  <si>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</si>
  <si>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</si>
  <si>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</si>
  <si>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</si>
  <si>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</si>
  <si>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</si>
  <si>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</si>
  <si>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</si>
  <si>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</si>
  <si>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</si>
  <si>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</si>
  <si>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</si>
  <si>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</si>
  <si>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</si>
  <si>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</si>
  <si>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</si>
  <si>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</si>
  <si>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</si>
  <si>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</si>
  <si>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</si>
  <si>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</si>
  <si>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</si>
  <si>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</si>
  <si>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</si>
  <si>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</si>
  <si>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</si>
  <si>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</si>
  <si>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</si>
  <si>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</si>
  <si>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</si>
  <si>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</si>
  <si>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</si>
  <si>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</si>
  <si>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</si>
  <si>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</si>
  <si>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</si>
  <si>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</si>
  <si>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</si>
  <si>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</si>
  <si>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</si>
  <si>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</si>
  <si>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</si>
  <si>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</si>
  <si>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</si>
  <si>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</si>
  <si>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</si>
  <si>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</si>
  <si>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</si>
  <si>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</si>
  <si>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</si>
  <si>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</si>
  <si>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</si>
  <si>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</si>
  <si>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</si>
  <si>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</si>
  <si>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</si>
  <si>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</si>
  <si>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</si>
  <si>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</si>
  <si>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</si>
  <si>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</si>
  <si>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</si>
  <si>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</si>
  <si>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</si>
  <si>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</si>
  <si>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</si>
  <si>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</si>
  <si>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</si>
  <si>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</si>
  <si>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</si>
  <si>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</si>
  <si>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</si>
  <si>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</si>
  <si>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</si>
  <si>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</si>
  <si>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</si>
  <si>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</si>
  <si>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</si>
  <si>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</si>
  <si>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</si>
  <si>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</si>
  <si>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</si>
  <si>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</si>
  <si>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</si>
  <si>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</si>
  <si>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</si>
  <si>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</si>
  <si>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</si>
  <si>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</si>
  <si>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</si>
  <si>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</si>
  <si>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</si>
  <si>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</si>
  <si>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</si>
  <si>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</si>
  <si>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</si>
  <si>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</si>
  <si>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</si>
  <si>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</si>
  <si>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</si>
  <si>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</si>
  <si>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</si>
  <si>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</si>
  <si>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</si>
  <si>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</si>
  <si>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</si>
  <si>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</si>
  <si>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</si>
  <si>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</si>
  <si>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</si>
  <si>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</si>
  <si>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</si>
  <si>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</si>
  <si>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</si>
  <si>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</si>
  <si>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</si>
  <si>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</si>
  <si>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</si>
  <si>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</si>
  <si>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</si>
  <si>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</si>
  <si>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</si>
  <si>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</si>
  <si>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</si>
  <si>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</si>
  <si>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</si>
  <si>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</si>
  <si>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</si>
  <si>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</si>
  <si>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</si>
  <si>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</si>
  <si>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</si>
  <si>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</si>
  <si>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</si>
  <si>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</si>
  <si>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</si>
  <si>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</si>
  <si>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</si>
  <si>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</si>
  <si>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</si>
  <si>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</si>
  <si>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</si>
  <si>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</si>
  <si>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</si>
  <si>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</si>
  <si>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</si>
  <si>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</si>
  <si>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</si>
  <si>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</si>
  <si>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</si>
  <si>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</si>
  <si>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</si>
  <si>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</si>
  <si>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</si>
  <si>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</si>
  <si>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</si>
  <si>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</si>
  <si>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</si>
  <si>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</si>
  <si>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</si>
  <si>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</si>
  <si>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</si>
  <si>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</si>
  <si>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</si>
  <si>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</si>
  <si>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</si>
  <si>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</si>
  <si>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</si>
  <si>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</si>
  <si>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</si>
  <si>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</si>
  <si>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</si>
  <si>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</si>
  <si>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</si>
  <si>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</si>
  <si>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</si>
  <si>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</si>
  <si>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</si>
  <si>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</si>
  <si>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</si>
  <si>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</si>
  <si>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</si>
  <si>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</si>
  <si>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</si>
  <si>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</si>
  <si>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</si>
  <si>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</si>
  <si>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</si>
  <si>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</si>
  <si>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</si>
  <si>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</si>
  <si>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</si>
  <si>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</si>
  <si>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</si>
  <si>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</si>
  <si>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</si>
  <si>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</si>
  <si>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</si>
  <si>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</si>
  <si>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</si>
  <si>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</si>
  <si>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</si>
  <si>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</si>
  <si>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</si>
  <si>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</si>
  <si>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</si>
  <si>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</si>
  <si>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</si>
  <si>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</si>
  <si>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</si>
  <si>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</si>
  <si>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</si>
  <si>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</si>
  <si>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</si>
  <si>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</si>
  <si>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</si>
  <si>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</si>
  <si>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</si>
  <si>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</si>
  <si>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</si>
  <si>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</si>
  <si>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</si>
  <si>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</si>
  <si>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</si>
  <si>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</si>
  <si>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</si>
  <si>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</si>
  <si>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</si>
  <si>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</si>
  <si>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</si>
  <si>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</si>
  <si>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</si>
  <si>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</si>
  <si>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</si>
  <si>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</si>
  <si>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</si>
  <si>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</si>
  <si>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</si>
  <si>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</si>
  <si>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</si>
  <si>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</si>
  <si>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</si>
  <si>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</si>
  <si>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</si>
  <si>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</si>
  <si>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</si>
  <si>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</si>
  <si>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</si>
  <si>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</si>
  <si>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</si>
  <si>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</si>
  <si>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</si>
  <si>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</si>
  <si>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</si>
  <si>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</si>
  <si>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</si>
  <si>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</si>
  <si>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</si>
  <si>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</si>
  <si>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</si>
  <si>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</si>
  <si>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</si>
  <si>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</si>
  <si>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</si>
  <si>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</si>
  <si>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</si>
  <si>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</si>
  <si>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</si>
  <si>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</si>
  <si>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</si>
  <si>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</si>
  <si>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</si>
  <si>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</si>
  <si>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</si>
  <si>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</si>
  <si>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</si>
  <si>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</si>
  <si>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</si>
  <si>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</si>
  <si>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</si>
  <si>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</si>
  <si>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</si>
  <si>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</si>
  <si>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</si>
  <si>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</si>
  <si>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</si>
  <si>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</si>
  <si>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</si>
  <si>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</si>
  <si>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</si>
  <si>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</si>
  <si>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</si>
  <si>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</si>
  <si>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</si>
  <si>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</si>
  <si>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</si>
  <si>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</si>
  <si>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</si>
  <si>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</si>
  <si>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</si>
  <si>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</si>
  <si>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</si>
  <si>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</si>
  <si>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</si>
  <si>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</si>
  <si>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</si>
  <si>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</si>
  <si>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</si>
  <si>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</si>
  <si>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</si>
  <si>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</si>
  <si>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</si>
  <si>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</si>
  <si>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</si>
  <si>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</si>
  <si>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</si>
  <si>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</si>
  <si>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</si>
  <si>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</si>
  <si>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</si>
  <si>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</si>
  <si>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</si>
  <si>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</si>
  <si>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</si>
  <si>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</si>
  <si>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</si>
  <si>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</si>
  <si>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</si>
  <si>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</si>
  <si>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</si>
  <si>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</si>
  <si>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</si>
  <si>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</si>
  <si>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</si>
  <si>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</si>
  <si>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</si>
  <si>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</si>
  <si>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</si>
  <si>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</si>
  <si>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</si>
  <si>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</si>
  <si>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</si>
  <si>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</si>
  <si>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</si>
  <si>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</si>
  <si>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</si>
  <si>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</si>
  <si>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</si>
  <si>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</si>
  <si>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</si>
  <si>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</si>
  <si>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</si>
  <si>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</si>
  <si>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</si>
  <si>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</si>
  <si>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</si>
  <si>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</si>
  <si>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</si>
  <si>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</si>
  <si>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</si>
  <si>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</si>
  <si>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</si>
  <si>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</si>
  <si>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</si>
  <si>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</si>
  <si>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</si>
  <si>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</si>
  <si>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</si>
  <si>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</si>
  <si>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</si>
  <si>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</si>
  <si>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</si>
  <si>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</si>
  <si>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</si>
  <si>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</si>
  <si>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</si>
  <si>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</si>
  <si>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</si>
  <si>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</si>
  <si>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</si>
  <si>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</si>
  <si>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</si>
  <si>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</si>
  <si>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</si>
  <si>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</si>
  <si>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</si>
  <si>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</si>
  <si>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</si>
  <si>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</si>
  <si>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</si>
  <si>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</si>
  <si>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</si>
  <si>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</si>
  <si>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</si>
  <si>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</si>
  <si>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</si>
  <si>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</si>
  <si>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</si>
  <si>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</si>
  <si>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</si>
  <si>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</si>
  <si>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</si>
  <si>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</si>
  <si>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</si>
  <si>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</si>
  <si>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</si>
  <si>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</si>
  <si>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</si>
  <si>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</si>
  <si>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</si>
  <si>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</si>
  <si>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</si>
  <si>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</si>
  <si>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</si>
  <si>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</si>
  <si>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</si>
  <si>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</si>
  <si>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</si>
  <si>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</si>
  <si>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</si>
  <si>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</si>
  <si>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</si>
  <si>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</si>
  <si>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</si>
  <si>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</si>
  <si>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</si>
  <si>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</si>
  <si>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</si>
  <si>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</si>
  <si>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</si>
  <si>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</si>
  <si>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</si>
  <si>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</si>
  <si>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</si>
  <si>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</si>
  <si>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</si>
  <si>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</si>
  <si>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</si>
  <si>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</si>
  <si>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</si>
  <si>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</si>
  <si>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</si>
  <si>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</si>
  <si>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</si>
  <si>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</si>
  <si>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</si>
  <si>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</si>
  <si>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</si>
  <si>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</si>
  <si>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</si>
  <si>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</si>
  <si>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</si>
  <si>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</si>
  <si>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</si>
  <si>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</si>
  <si>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</si>
  <si>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</si>
  <si>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</si>
  <si>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</si>
  <si>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JAVNA USTANOVA LUČKA UPRAVA SLAVONSKI BROD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</si>
</sst>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2570253.25</v>
      </c>
      <c r="D2" s="6">
        <f>'PR-RAS'!E6</f>
        <v>1238626.92</v>
      </c>
      <c r="E2" s="6">
        <v>0</v>
      </c>
      <c r="F2" s="6">
        <v>0</v>
      </c>
      <c r="G2" s="7">
        <f t="shared" ref="G2:G264" si="0">(B2/1000)*(C2*1+D2*2)</f>
        <v>5047.5070900000001</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106331.24</v>
      </c>
      <c r="D78" s="1">
        <f>'PR-RAS'!E82</f>
        <v>126256.93</v>
      </c>
      <c r="E78" s="1">
        <v>0</v>
      </c>
      <c r="F78" s="1">
        <v>0</v>
      </c>
      <c r="G78" s="2">
        <f t="shared" si="0"/>
        <v>27631.072699999997</v>
      </c>
      <c r="H78" s="2">
        <f t="shared" si="1"/>
        <v>0.31000000001222361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106331.24</v>
      </c>
      <c r="D87" s="1">
        <f>'PR-RAS'!E91</f>
        <v>126256.93</v>
      </c>
      <c r="E87" s="1">
        <v>0</v>
      </c>
      <c r="F87" s="1">
        <v>0</v>
      </c>
      <c r="G87" s="2">
        <f t="shared" si="0"/>
        <v>30860.678599999996</v>
      </c>
      <c r="H87" s="2">
        <f t="shared" si="1"/>
        <v>0.31000000001222361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106331.24</v>
      </c>
      <c r="D88" s="1">
        <f>'PR-RAS'!E92</f>
        <v>126256.93</v>
      </c>
      <c r="E88" s="1">
        <v>0</v>
      </c>
      <c r="F88" s="1">
        <v>0</v>
      </c>
      <c r="G88" s="2">
        <f t="shared" si="0"/>
        <v>31219.523699999994</v>
      </c>
      <c r="H88" s="2">
        <f t="shared" si="1"/>
        <v>0.31000000001222361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260083.89</v>
      </c>
      <c r="D102" s="1">
        <f>'PR-RAS'!E106</f>
        <v>346698.13</v>
      </c>
      <c r="E102" s="1">
        <v>0</v>
      </c>
      <c r="F102" s="1">
        <v>0</v>
      </c>
      <c r="G102" s="2">
        <f t="shared" si="0"/>
        <v>96301.495150000002</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260083.89</v>
      </c>
      <c r="D103" s="1">
        <f>'PR-RAS'!E107</f>
        <v>346698.13</v>
      </c>
      <c r="E103" s="1">
        <v>0</v>
      </c>
      <c r="F103" s="1">
        <v>0</v>
      </c>
      <c r="G103" s="2">
        <f t="shared" si="0"/>
        <v>97254.975299999991</v>
      </c>
      <c r="H103" s="2">
        <f t="shared" si="1"/>
        <v>0.23999999999068677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260083.89</v>
      </c>
      <c r="D107" s="1">
        <f>'PR-RAS'!E111</f>
        <v>346698.13</v>
      </c>
      <c r="E107" s="1">
        <v>0</v>
      </c>
      <c r="F107" s="1">
        <v>0</v>
      </c>
      <c r="G107" s="2">
        <f t="shared" si="0"/>
        <v>101068.8959</v>
      </c>
      <c r="H107" s="2">
        <f t="shared" si="1"/>
        <v>0.23999999999068677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2203838.12</v>
      </c>
      <c r="D129" s="1">
        <f>'PR-RAS'!E133</f>
        <v>765671.86</v>
      </c>
      <c r="E129" s="1">
        <v>0</v>
      </c>
      <c r="F129" s="1">
        <v>0</v>
      </c>
      <c r="G129" s="2">
        <f t="shared" si="0"/>
        <v>478103.27551999997</v>
      </c>
      <c r="H129" s="2">
        <f t="shared" si="1"/>
        <v>0.26000000012572855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2203838.12</v>
      </c>
      <c r="D130" s="1">
        <f>'PR-RAS'!E134</f>
        <v>765671.86</v>
      </c>
      <c r="E130" s="1">
        <v>0</v>
      </c>
      <c r="F130" s="1">
        <v>0</v>
      </c>
      <c r="G130" s="2">
        <f t="shared" si="0"/>
        <v>481838.45736</v>
      </c>
      <c r="H130" s="2">
        <f t="shared" si="1"/>
        <v>0.26000000012572855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272463.87</v>
      </c>
      <c r="D131" s="1">
        <f>'PR-RAS'!E135</f>
        <v>242515.65</v>
      </c>
      <c r="E131" s="1">
        <v>0</v>
      </c>
      <c r="F131" s="1">
        <v>0</v>
      </c>
      <c r="G131" s="2">
        <f t="shared" si="0"/>
        <v>98474.372099999993</v>
      </c>
      <c r="H131" s="2">
        <f t="shared" si="1"/>
        <v>0.48000000001047738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1681442.19</v>
      </c>
      <c r="D132" s="1">
        <f>'PR-RAS'!E136</f>
        <v>273228.18</v>
      </c>
      <c r="E132" s="1">
        <v>0</v>
      </c>
      <c r="F132" s="1">
        <v>0</v>
      </c>
      <c r="G132" s="2">
        <f t="shared" si="0"/>
        <v>291854.71004999999</v>
      </c>
      <c r="H132" s="2">
        <f t="shared" si="1"/>
        <v>0.36999999993713573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249932.06</v>
      </c>
      <c r="D133" s="1">
        <f>'PR-RAS'!E137</f>
        <v>249928.03</v>
      </c>
      <c r="E133" s="1">
        <v>0</v>
      </c>
      <c r="F133" s="1">
        <v>0</v>
      </c>
      <c r="G133" s="2">
        <f t="shared" si="0"/>
        <v>98972.031840000011</v>
      </c>
      <c r="H133" s="2">
        <f t="shared" si="1"/>
        <v>8.999999999650754E-2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665151.78</v>
      </c>
      <c r="D147" s="1">
        <f>'PR-RAS'!E151</f>
        <v>693251.41</v>
      </c>
      <c r="E147" s="1">
        <v>0</v>
      </c>
      <c r="F147" s="1">
        <v>0</v>
      </c>
      <c r="G147" s="2">
        <f t="shared" si="0"/>
        <v>299541.57159999997</v>
      </c>
      <c r="H147" s="2">
        <f t="shared" si="1"/>
        <v>0.63000000000465661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92148.020000000019</v>
      </c>
      <c r="D148" s="1">
        <f>'PR-RAS'!E152</f>
        <v>98002.880000000005</v>
      </c>
      <c r="E148" s="1">
        <v>0</v>
      </c>
      <c r="F148" s="1">
        <v>0</v>
      </c>
      <c r="G148" s="2">
        <f t="shared" si="0"/>
        <v>42358.605660000001</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72419.460000000006</v>
      </c>
      <c r="D149" s="1">
        <f>'PR-RAS'!E153</f>
        <v>78353.149999999994</v>
      </c>
      <c r="E149" s="1">
        <v>0</v>
      </c>
      <c r="F149" s="1">
        <v>0</v>
      </c>
      <c r="G149" s="2">
        <f t="shared" si="0"/>
        <v>33910.612479999996</v>
      </c>
      <c r="H149" s="2">
        <f t="shared" si="1"/>
        <v>0.61000000000058208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72419.460000000006</v>
      </c>
      <c r="D150" s="1">
        <f>'PR-RAS'!E154</f>
        <v>78353.149999999994</v>
      </c>
      <c r="E150" s="1">
        <v>0</v>
      </c>
      <c r="F150" s="1">
        <v>0</v>
      </c>
      <c r="G150" s="2">
        <f t="shared" si="0"/>
        <v>34139.738239999999</v>
      </c>
      <c r="H150" s="2">
        <f t="shared" si="1"/>
        <v>0.61000000000058208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7779.38</v>
      </c>
      <c r="D154" s="1">
        <f>'PR-RAS'!E158</f>
        <v>6721.44</v>
      </c>
      <c r="E154" s="1">
        <v>0</v>
      </c>
      <c r="F154" s="1">
        <v>0</v>
      </c>
      <c r="G154" s="2">
        <f t="shared" si="0"/>
        <v>3247.0057799999995</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11949.18</v>
      </c>
      <c r="D155" s="1">
        <f>'PR-RAS'!E159</f>
        <v>12928.29</v>
      </c>
      <c r="E155" s="1">
        <v>0</v>
      </c>
      <c r="F155" s="1">
        <v>0</v>
      </c>
      <c r="G155" s="2">
        <f t="shared" si="0"/>
        <v>5822.0870400000003</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11949.18</v>
      </c>
      <c r="D157" s="1">
        <f>'PR-RAS'!E161</f>
        <v>12928.29</v>
      </c>
      <c r="E157" s="1">
        <v>0</v>
      </c>
      <c r="F157" s="1">
        <v>0</v>
      </c>
      <c r="G157" s="2">
        <f t="shared" si="0"/>
        <v>5897.6985600000007</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336847.02</v>
      </c>
      <c r="D159" s="1">
        <f>'PR-RAS'!E163</f>
        <v>368032.53</v>
      </c>
      <c r="E159" s="1">
        <v>0</v>
      </c>
      <c r="F159" s="1">
        <v>0</v>
      </c>
      <c r="G159" s="2">
        <f t="shared" si="0"/>
        <v>169520.10864000002</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2834.36</v>
      </c>
      <c r="D160" s="1">
        <f>'PR-RAS'!E164</f>
        <v>3232.8999999999996</v>
      </c>
      <c r="E160" s="1">
        <v>0</v>
      </c>
      <c r="F160" s="1">
        <v>0</v>
      </c>
      <c r="G160" s="2">
        <f t="shared" si="0"/>
        <v>1478.7254399999999</v>
      </c>
      <c r="H160" s="2">
        <f t="shared" si="1"/>
        <v>0.46000000000049113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892.98</v>
      </c>
      <c r="D161" s="1">
        <f>'PR-RAS'!E165</f>
        <v>1911.6</v>
      </c>
      <c r="E161" s="1">
        <v>0</v>
      </c>
      <c r="F161" s="1">
        <v>0</v>
      </c>
      <c r="G161" s="2">
        <f t="shared" si="0"/>
        <v>754.58880000000011</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1409.38</v>
      </c>
      <c r="D162" s="1">
        <f>'PR-RAS'!E166</f>
        <v>1161.3</v>
      </c>
      <c r="E162" s="1">
        <v>0</v>
      </c>
      <c r="F162" s="1">
        <v>0</v>
      </c>
      <c r="G162" s="2">
        <f t="shared" si="0"/>
        <v>600.84878000000003</v>
      </c>
      <c r="H162" s="2">
        <f t="shared" si="1"/>
        <v>0.68000000000006366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532</v>
      </c>
      <c r="D163" s="1">
        <f>'PR-RAS'!E167</f>
        <v>160</v>
      </c>
      <c r="E163" s="1">
        <v>0</v>
      </c>
      <c r="F163" s="1">
        <v>0</v>
      </c>
      <c r="G163" s="2">
        <f t="shared" si="0"/>
        <v>138.024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3280.1899999999996</v>
      </c>
      <c r="D165" s="1">
        <f>'PR-RAS'!E169</f>
        <v>5091.12</v>
      </c>
      <c r="E165" s="1">
        <v>0</v>
      </c>
      <c r="F165" s="1">
        <v>0</v>
      </c>
      <c r="G165" s="2">
        <f t="shared" si="0"/>
        <v>2207.8385200000002</v>
      </c>
      <c r="H165" s="2">
        <f t="shared" si="1"/>
        <v>0.30999999999949068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592.54999999999995</v>
      </c>
      <c r="D166" s="1">
        <f>'PR-RAS'!E170</f>
        <v>1902.47</v>
      </c>
      <c r="E166" s="1">
        <v>0</v>
      </c>
      <c r="F166" s="1">
        <v>0</v>
      </c>
      <c r="G166" s="2">
        <f t="shared" si="0"/>
        <v>725.58585000000005</v>
      </c>
      <c r="H166" s="2">
        <f t="shared" si="1"/>
        <v>0.92000000000007276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2672.64</v>
      </c>
      <c r="D168" s="1">
        <f>'PR-RAS'!E172</f>
        <v>2437.9</v>
      </c>
      <c r="E168" s="1">
        <v>0</v>
      </c>
      <c r="F168" s="1">
        <v>0</v>
      </c>
      <c r="G168" s="2">
        <f t="shared" si="0"/>
        <v>1260.5894800000001</v>
      </c>
      <c r="H168" s="2">
        <f t="shared" si="1"/>
        <v>0.46000000000003638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50</v>
      </c>
      <c r="E169" s="1">
        <v>0</v>
      </c>
      <c r="F169" s="1">
        <v>0</v>
      </c>
      <c r="G169" s="2">
        <f t="shared" si="0"/>
        <v>16.8</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v>
      </c>
      <c r="D170" s="1">
        <f>'PR-RAS'!E174</f>
        <v>700.75</v>
      </c>
      <c r="E170" s="1">
        <v>0</v>
      </c>
      <c r="F170" s="1">
        <v>0</v>
      </c>
      <c r="G170" s="2">
        <f t="shared" si="0"/>
        <v>239.38850000000002</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311246.83</v>
      </c>
      <c r="D173" s="1">
        <f>'PR-RAS'!E177</f>
        <v>343849.46</v>
      </c>
      <c r="E173" s="1">
        <v>0</v>
      </c>
      <c r="F173" s="1">
        <v>0</v>
      </c>
      <c r="G173" s="2">
        <f t="shared" si="0"/>
        <v>171818.66899999999</v>
      </c>
      <c r="H173" s="2">
        <f t="shared" si="1"/>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2500.6</v>
      </c>
      <c r="D174" s="1">
        <f>'PR-RAS'!E178</f>
        <v>2556.88</v>
      </c>
      <c r="E174" s="1">
        <v>0</v>
      </c>
      <c r="F174" s="1">
        <v>0</v>
      </c>
      <c r="G174" s="2">
        <f t="shared" si="0"/>
        <v>1317.2842800000001</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78246.3</v>
      </c>
      <c r="D175" s="1">
        <f>'PR-RAS'!E179</f>
        <v>63903.24</v>
      </c>
      <c r="E175" s="1">
        <v>0</v>
      </c>
      <c r="F175" s="1">
        <v>0</v>
      </c>
      <c r="G175" s="2">
        <f t="shared" si="0"/>
        <v>35853.183720000001</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5151.2700000000004</v>
      </c>
      <c r="D176" s="1">
        <f>'PR-RAS'!E180</f>
        <v>7842.58</v>
      </c>
      <c r="E176" s="1">
        <v>0</v>
      </c>
      <c r="F176" s="1">
        <v>0</v>
      </c>
      <c r="G176" s="2">
        <f t="shared" si="0"/>
        <v>3646.3752499999996</v>
      </c>
      <c r="H176" s="2">
        <f t="shared" si="1"/>
        <v>0.69000000000050932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328.6</v>
      </c>
      <c r="D177" s="1">
        <f>'PR-RAS'!E181</f>
        <v>105.12</v>
      </c>
      <c r="E177" s="1">
        <v>0</v>
      </c>
      <c r="F177" s="1">
        <v>0</v>
      </c>
      <c r="G177" s="2">
        <f t="shared" si="0"/>
        <v>94.835840000000005</v>
      </c>
      <c r="H177" s="2">
        <f t="shared" si="1"/>
        <v>0.51999999999998181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39.380000000000003</v>
      </c>
      <c r="E178" s="1">
        <v>0</v>
      </c>
      <c r="F178" s="1">
        <v>0</v>
      </c>
      <c r="G178" s="2">
        <f t="shared" si="0"/>
        <v>13.940519999999999</v>
      </c>
      <c r="H178" s="2">
        <f t="shared" si="1"/>
        <v>0.38000000000000256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218503.56</v>
      </c>
      <c r="D180" s="1">
        <f>'PR-RAS'!E184</f>
        <v>263294.51</v>
      </c>
      <c r="E180" s="1">
        <v>0</v>
      </c>
      <c r="F180" s="1">
        <v>0</v>
      </c>
      <c r="G180" s="2">
        <f t="shared" si="0"/>
        <v>133371.57182000001</v>
      </c>
      <c r="H180" s="2">
        <f t="shared" si="1"/>
        <v>0.92999999999301508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1683.98</v>
      </c>
      <c r="D181" s="1">
        <f>'PR-RAS'!E185</f>
        <v>1764.69</v>
      </c>
      <c r="E181" s="1">
        <v>0</v>
      </c>
      <c r="F181" s="1">
        <v>0</v>
      </c>
      <c r="G181" s="2">
        <f t="shared" si="0"/>
        <v>938.40480000000002</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4832.5200000000004</v>
      </c>
      <c r="D182" s="1">
        <f>'PR-RAS'!E186</f>
        <v>4343.0600000000004</v>
      </c>
      <c r="E182" s="1">
        <v>0</v>
      </c>
      <c r="F182" s="1">
        <v>0</v>
      </c>
      <c r="G182" s="2">
        <f t="shared" si="0"/>
        <v>2446.8738400000002</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19485.64</v>
      </c>
      <c r="D184" s="1">
        <f>'PR-RAS'!E188</f>
        <v>15859.050000000001</v>
      </c>
      <c r="E184" s="1">
        <v>0</v>
      </c>
      <c r="F184" s="1">
        <v>0</v>
      </c>
      <c r="G184" s="2">
        <f t="shared" si="0"/>
        <v>9370.28442</v>
      </c>
      <c r="H184" s="2">
        <f t="shared" si="1"/>
        <v>0.41000000000167347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10548.18</v>
      </c>
      <c r="D185" s="1">
        <f>'PR-RAS'!E189</f>
        <v>11158.44</v>
      </c>
      <c r="E185" s="1">
        <v>0</v>
      </c>
      <c r="F185" s="1">
        <v>0</v>
      </c>
      <c r="G185" s="2">
        <f t="shared" si="0"/>
        <v>6047.1710399999993</v>
      </c>
      <c r="H185" s="2">
        <f t="shared" si="1"/>
        <v>0.62000000000080036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2537.3000000000002</v>
      </c>
      <c r="D186" s="1">
        <f>'PR-RAS'!E190</f>
        <v>2009.6</v>
      </c>
      <c r="E186" s="1">
        <v>0</v>
      </c>
      <c r="F186" s="1">
        <v>0</v>
      </c>
      <c r="G186" s="2">
        <f t="shared" si="0"/>
        <v>1212.9524999999999</v>
      </c>
      <c r="H186" s="2">
        <f t="shared" si="1"/>
        <v>0.70000000000027285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6173.02</v>
      </c>
      <c r="D187" s="1">
        <f>'PR-RAS'!E191</f>
        <v>2403.41</v>
      </c>
      <c r="E187" s="1">
        <v>0</v>
      </c>
      <c r="F187" s="1">
        <v>0</v>
      </c>
      <c r="G187" s="2">
        <f t="shared" si="0"/>
        <v>2042.2502400000001</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69.02</v>
      </c>
      <c r="D188" s="1">
        <f>'PR-RAS'!E192</f>
        <v>80</v>
      </c>
      <c r="E188" s="1">
        <v>0</v>
      </c>
      <c r="F188" s="1">
        <v>0</v>
      </c>
      <c r="G188" s="2">
        <f t="shared" si="0"/>
        <v>42.826739999999994</v>
      </c>
      <c r="H188" s="2">
        <f t="shared" si="1"/>
        <v>1.9999999999996021E-2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53.09</v>
      </c>
      <c r="D189" s="1">
        <f>'PR-RAS'!E193</f>
        <v>0</v>
      </c>
      <c r="E189" s="1">
        <v>0</v>
      </c>
      <c r="F189" s="1">
        <v>0</v>
      </c>
      <c r="G189" s="2">
        <f t="shared" si="0"/>
        <v>9.9809200000000011</v>
      </c>
      <c r="H189" s="2">
        <f t="shared" si="1"/>
        <v>9.0000000000003411E-2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105.03</v>
      </c>
      <c r="D191" s="1">
        <f>'PR-RAS'!E195</f>
        <v>207.6</v>
      </c>
      <c r="E191" s="1">
        <v>0</v>
      </c>
      <c r="F191" s="1">
        <v>0</v>
      </c>
      <c r="G191" s="2">
        <f t="shared" si="0"/>
        <v>98.843699999999998</v>
      </c>
      <c r="H191" s="2">
        <f t="shared" si="1"/>
        <v>0.43000000000000682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236156.74</v>
      </c>
      <c r="D192" s="1">
        <f>'PR-RAS'!E196</f>
        <v>227216</v>
      </c>
      <c r="E192" s="1">
        <v>0</v>
      </c>
      <c r="F192" s="1">
        <v>0</v>
      </c>
      <c r="G192" s="2">
        <f t="shared" si="0"/>
        <v>131902.44933999999</v>
      </c>
      <c r="H192" s="2">
        <f t="shared" si="1"/>
        <v>0.26000000000931323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209830.34999999998</v>
      </c>
      <c r="D198" s="1">
        <f>'PR-RAS'!E202</f>
        <v>200744.16</v>
      </c>
      <c r="E198" s="1">
        <v>0</v>
      </c>
      <c r="F198" s="1">
        <v>0</v>
      </c>
      <c r="G198" s="2">
        <f t="shared" si="0"/>
        <v>120429.77798999999</v>
      </c>
      <c r="H198" s="2">
        <f t="shared" si="1"/>
        <v>0.5099999999802094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131631.93</v>
      </c>
      <c r="D200" s="1">
        <f>'PR-RAS'!E204</f>
        <v>131997.54</v>
      </c>
      <c r="E200" s="1">
        <v>0</v>
      </c>
      <c r="F200" s="1">
        <v>0</v>
      </c>
      <c r="G200" s="2">
        <f t="shared" si="0"/>
        <v>78729.774990000005</v>
      </c>
      <c r="H200" s="2">
        <f t="shared" si="1"/>
        <v>0.52999999999883585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78198.42</v>
      </c>
      <c r="D201" s="1">
        <f>'PR-RAS'!E205</f>
        <v>68746.62</v>
      </c>
      <c r="E201" s="1">
        <v>0</v>
      </c>
      <c r="F201" s="1">
        <v>0</v>
      </c>
      <c r="G201" s="2">
        <f t="shared" si="0"/>
        <v>43138.331999999995</v>
      </c>
      <c r="H201" s="2">
        <f t="shared" si="1"/>
        <v>0.80000000000291038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26326.39</v>
      </c>
      <c r="D206" s="1">
        <f>'PR-RAS'!E210</f>
        <v>26471.84</v>
      </c>
      <c r="E206" s="1">
        <v>0</v>
      </c>
      <c r="F206" s="1">
        <v>0</v>
      </c>
      <c r="G206" s="2">
        <f t="shared" si="0"/>
        <v>16250.36435</v>
      </c>
      <c r="H206" s="2">
        <f t="shared" si="1"/>
        <v>0.5499999999992724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26326.39</v>
      </c>
      <c r="D210" s="1">
        <f>'PR-RAS'!E214</f>
        <v>26471.84</v>
      </c>
      <c r="E210" s="1">
        <v>0</v>
      </c>
      <c r="F210" s="1">
        <v>0</v>
      </c>
      <c r="G210" s="2">
        <f t="shared" si="0"/>
        <v>16567.444630000002</v>
      </c>
      <c r="H210" s="2">
        <f t="shared" si="1"/>
        <v>0.5499999999992724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665151.78</v>
      </c>
      <c r="D285" s="1">
        <f>'PR-RAS'!E289</f>
        <v>693251.41</v>
      </c>
      <c r="E285" s="1">
        <v>0</v>
      </c>
      <c r="F285" s="1">
        <v>0</v>
      </c>
      <c r="G285" s="2">
        <f t="shared" si="8"/>
        <v>582669.90639999998</v>
      </c>
      <c r="H285" s="2">
        <f t="shared" si="9"/>
        <v>0.63000000000465661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1905101.47</v>
      </c>
      <c r="D286" s="1">
        <f>'PR-RAS'!E290</f>
        <v>545375.50999999989</v>
      </c>
      <c r="E286" s="1">
        <v>0</v>
      </c>
      <c r="F286" s="1">
        <v>0</v>
      </c>
      <c r="G286" s="2">
        <f t="shared" si="8"/>
        <v>853817.95964999986</v>
      </c>
      <c r="H286" s="2">
        <f t="shared" si="9"/>
        <v>0.96000000007916242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372344.84</v>
      </c>
      <c r="D288" s="1">
        <f>'PR-RAS'!E292</f>
        <v>270128.49</v>
      </c>
      <c r="E288" s="1">
        <v>0</v>
      </c>
      <c r="F288" s="1">
        <v>0</v>
      </c>
      <c r="G288" s="2">
        <f t="shared" si="8"/>
        <v>261916.72234000001</v>
      </c>
      <c r="H288" s="2">
        <f t="shared" si="9"/>
        <v>0.6499999999650754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31042.75</v>
      </c>
      <c r="D290" s="1">
        <f>'PR-RAS'!E294</f>
        <v>5227.67</v>
      </c>
      <c r="E290" s="1">
        <v>0</v>
      </c>
      <c r="F290" s="1">
        <v>0</v>
      </c>
      <c r="G290" s="2">
        <f t="shared" si="8"/>
        <v>11992.948009999998</v>
      </c>
      <c r="H290" s="2">
        <f t="shared" si="9"/>
        <v>0.57999999999992724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1794655.99</v>
      </c>
      <c r="D345" s="1">
        <f>'PR-RAS'!E350</f>
        <v>273228.18</v>
      </c>
      <c r="E345" s="1">
        <v>0</v>
      </c>
      <c r="F345" s="1">
        <v>0</v>
      </c>
      <c r="G345" s="2">
        <f t="shared" si="8"/>
        <v>805342.64839999995</v>
      </c>
      <c r="H345" s="2">
        <f t="shared" si="9"/>
        <v>0.19000000000232831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1794655.99</v>
      </c>
      <c r="D358" s="1">
        <f>'PR-RAS'!E363</f>
        <v>273228.18</v>
      </c>
      <c r="E358" s="1">
        <v>0</v>
      </c>
      <c r="F358" s="1">
        <v>0</v>
      </c>
      <c r="G358" s="2">
        <f t="shared" si="8"/>
        <v>835777.10895000002</v>
      </c>
      <c r="H358" s="2">
        <f t="shared" si="9"/>
        <v>0.19000000000232831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1742337.27</v>
      </c>
      <c r="D359" s="1">
        <f>'PR-RAS'!E364</f>
        <v>273228.18</v>
      </c>
      <c r="E359" s="1">
        <v>0</v>
      </c>
      <c r="F359" s="1">
        <v>0</v>
      </c>
      <c r="G359" s="2">
        <f t="shared" si="8"/>
        <v>819388.11953999987</v>
      </c>
      <c r="H359" s="2">
        <f t="shared" si="9"/>
        <v>0.45000000001164153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1742337.27</v>
      </c>
      <c r="D363" s="1">
        <f>'PR-RAS'!E368</f>
        <v>273228.18</v>
      </c>
      <c r="E363" s="1">
        <v>0</v>
      </c>
      <c r="F363" s="1">
        <v>0</v>
      </c>
      <c r="G363" s="2">
        <f t="shared" si="8"/>
        <v>828543.29405999999</v>
      </c>
      <c r="H363" s="2">
        <f t="shared" si="9"/>
        <v>0.45000000001164153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52318.720000000001</v>
      </c>
      <c r="D364" s="1">
        <f>'PR-RAS'!E369</f>
        <v>0</v>
      </c>
      <c r="E364" s="1">
        <v>0</v>
      </c>
      <c r="F364" s="1">
        <v>0</v>
      </c>
      <c r="G364" s="2">
        <f t="shared" si="8"/>
        <v>18991.695360000002</v>
      </c>
      <c r="H364" s="2">
        <f t="shared" si="9"/>
        <v>0.27999999999883585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9369.7000000000007</v>
      </c>
      <c r="D365" s="1">
        <f>'PR-RAS'!E370</f>
        <v>0</v>
      </c>
      <c r="E365" s="1">
        <v>0</v>
      </c>
      <c r="F365" s="1">
        <v>0</v>
      </c>
      <c r="G365" s="2">
        <f t="shared" si="8"/>
        <v>3410.5708</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2835.97</v>
      </c>
      <c r="D367" s="1">
        <f>'PR-RAS'!E372</f>
        <v>0</v>
      </c>
      <c r="E367" s="1">
        <v>0</v>
      </c>
      <c r="F367" s="1">
        <v>0</v>
      </c>
      <c r="G367" s="2">
        <f t="shared" si="8"/>
        <v>1037.9650199999999</v>
      </c>
      <c r="H367" s="2">
        <f t="shared" si="9"/>
        <v>3.0000000000200089E-2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40113.050000000003</v>
      </c>
      <c r="D371" s="1">
        <f>'PR-RAS'!E376</f>
        <v>0</v>
      </c>
      <c r="E371" s="1">
        <v>0</v>
      </c>
      <c r="F371" s="1">
        <v>0</v>
      </c>
      <c r="G371" s="2">
        <f t="shared" si="8"/>
        <v>14841.828500000001</v>
      </c>
      <c r="H371" s="2">
        <f t="shared" si="9"/>
        <v>5.0000000002910383E-2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1794655.99</v>
      </c>
      <c r="D403" s="1">
        <f>'PR-RAS'!E408</f>
        <v>273228.18</v>
      </c>
      <c r="E403" s="1">
        <v>0</v>
      </c>
      <c r="F403" s="1">
        <v>0</v>
      </c>
      <c r="G403" s="2">
        <f t="shared" si="8"/>
        <v>941127.16470000008</v>
      </c>
      <c r="H403" s="2">
        <f t="shared" si="9"/>
        <v>0.19000000000232831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2570253.25</v>
      </c>
      <c r="D407" s="1">
        <f>'PR-RAS'!E412</f>
        <v>1238626.92</v>
      </c>
      <c r="E407" s="1">
        <v>0</v>
      </c>
      <c r="F407" s="1">
        <v>0</v>
      </c>
      <c r="G407" s="2">
        <f t="shared" si="8"/>
        <v>2049287.8785400002</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2459807.77</v>
      </c>
      <c r="D408" s="1">
        <f>'PR-RAS'!E413</f>
        <v>966479.59000000008</v>
      </c>
      <c r="E408" s="1">
        <v>0</v>
      </c>
      <c r="F408" s="1">
        <v>0</v>
      </c>
      <c r="G408" s="2">
        <f t="shared" si="8"/>
        <v>1787856.1486499999</v>
      </c>
      <c r="H408" s="2">
        <f t="shared" si="9"/>
        <v>0.63999999989755452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110445.47999999998</v>
      </c>
      <c r="D409" s="1">
        <f>'PR-RAS'!E414</f>
        <v>272147.32999999984</v>
      </c>
      <c r="E409" s="1">
        <v>0</v>
      </c>
      <c r="F409" s="1">
        <v>0</v>
      </c>
      <c r="G409" s="2">
        <f t="shared" si="8"/>
        <v>267133.97711999982</v>
      </c>
      <c r="H409" s="2">
        <f t="shared" si="9"/>
        <v>0.80999999982304871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372344.84</v>
      </c>
      <c r="D411" s="1">
        <f>'PR-RAS'!E416</f>
        <v>270128.49</v>
      </c>
      <c r="E411" s="1">
        <v>0</v>
      </c>
      <c r="F411" s="1">
        <v>0</v>
      </c>
      <c r="G411" s="2">
        <f t="shared" si="8"/>
        <v>374166.74619999999</v>
      </c>
      <c r="H411" s="2">
        <f t="shared" si="9"/>
        <v>0.6499999999650754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31042.75</v>
      </c>
      <c r="D413" s="1">
        <f>'PR-RAS'!E418</f>
        <v>5227.67</v>
      </c>
      <c r="E413" s="1">
        <v>0</v>
      </c>
      <c r="F413" s="1">
        <v>0</v>
      </c>
      <c r="G413" s="2">
        <f t="shared" si="8"/>
        <v>17097.213079999998</v>
      </c>
      <c r="H413" s="2">
        <f t="shared" si="9"/>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252432.06</v>
      </c>
      <c r="D522" s="1">
        <f>'PR-RAS'!E528</f>
        <v>249928.03</v>
      </c>
      <c r="E522" s="1">
        <v>0</v>
      </c>
      <c r="F522" s="1">
        <v>0</v>
      </c>
      <c r="G522" s="2">
        <f t="shared" ref="G522:G809" si="10">(B522/1000)*(C522*1+D522*2)</f>
        <v>391942.11051999999</v>
      </c>
      <c r="H522" s="2">
        <f t="shared" ref="H522:H809" si="11">ABS(C522-ROUND(C522,0))+ABS(D522-ROUND(D522,0))</f>
        <v>8.999999999650754E-2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2500</v>
      </c>
      <c r="D574" s="1">
        <f>'PR-RAS'!E580</f>
        <v>0</v>
      </c>
      <c r="E574" s="1">
        <v>0</v>
      </c>
      <c r="F574" s="1">
        <v>0</v>
      </c>
      <c r="G574" s="2">
        <f t="shared" si="10"/>
        <v>1432.4999999999998</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2500</v>
      </c>
      <c r="D579" s="1">
        <f>'PR-RAS'!E585</f>
        <v>0</v>
      </c>
      <c r="E579" s="1">
        <v>0</v>
      </c>
      <c r="F579" s="1">
        <v>0</v>
      </c>
      <c r="G579" s="2">
        <f t="shared" si="10"/>
        <v>1445</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2500</v>
      </c>
      <c r="D580" s="1">
        <f>'PR-RAS'!E586</f>
        <v>0</v>
      </c>
      <c r="E580" s="1">
        <v>0</v>
      </c>
      <c r="F580" s="1">
        <v>0</v>
      </c>
      <c r="G580" s="2">
        <f t="shared" si="10"/>
        <v>1447.5</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249932.06</v>
      </c>
      <c r="D587" s="1">
        <f>'PR-RAS'!E593</f>
        <v>249928.03</v>
      </c>
      <c r="E587" s="1">
        <v>0</v>
      </c>
      <c r="F587" s="1">
        <v>0</v>
      </c>
      <c r="G587" s="2">
        <f t="shared" si="10"/>
        <v>439375.83831999998</v>
      </c>
      <c r="H587" s="2">
        <f t="shared" si="11"/>
        <v>8.999999999650754E-2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249932.06</v>
      </c>
      <c r="D599" s="1">
        <f>'PR-RAS'!E605</f>
        <v>249928.03</v>
      </c>
      <c r="E599" s="1">
        <v>0</v>
      </c>
      <c r="F599" s="1">
        <v>0</v>
      </c>
      <c r="G599" s="2">
        <f t="shared" si="10"/>
        <v>448373.29576000001</v>
      </c>
      <c r="H599" s="2">
        <f t="shared" si="11"/>
        <v>8.999999999650754E-2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249932.06</v>
      </c>
      <c r="D600" s="1">
        <f>'PR-RAS'!E606</f>
        <v>249928.03</v>
      </c>
      <c r="E600" s="1">
        <v>0</v>
      </c>
      <c r="F600" s="1">
        <v>0</v>
      </c>
      <c r="G600" s="2">
        <f t="shared" si="10"/>
        <v>449123.08387999999</v>
      </c>
      <c r="H600" s="2">
        <f t="shared" si="11"/>
        <v>8.999999999650754E-2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252432.06</v>
      </c>
      <c r="D630" s="1">
        <f>'PR-RAS'!E636</f>
        <v>249928.03</v>
      </c>
      <c r="E630" s="1">
        <v>0</v>
      </c>
      <c r="F630" s="1">
        <v>0</v>
      </c>
      <c r="G630" s="2">
        <f t="shared" si="10"/>
        <v>473189.22748</v>
      </c>
      <c r="H630" s="2">
        <f t="shared" si="11"/>
        <v>8.999999999650754E-2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2570253.25</v>
      </c>
      <c r="D633" s="1">
        <f>'PR-RAS'!E639</f>
        <v>1238626.92</v>
      </c>
      <c r="E633" s="1">
        <v>0</v>
      </c>
      <c r="F633" s="1">
        <v>0</v>
      </c>
      <c r="G633" s="2">
        <f t="shared" si="10"/>
        <v>3190024.4808800002</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2712239.83</v>
      </c>
      <c r="D634" s="1">
        <f>'PR-RAS'!E640</f>
        <v>1216407.6200000001</v>
      </c>
      <c r="E634" s="1">
        <v>0</v>
      </c>
      <c r="F634" s="1">
        <v>0</v>
      </c>
      <c r="G634" s="2">
        <f t="shared" si="10"/>
        <v>3256819.8593100002</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22219.299999999814</v>
      </c>
      <c r="E635" s="1">
        <v>0</v>
      </c>
      <c r="F635" s="1">
        <v>0</v>
      </c>
      <c r="G635" s="2">
        <f t="shared" si="10"/>
        <v>28174.072399999764</v>
      </c>
      <c r="H635" s="2">
        <f t="shared" si="11"/>
        <v>0.29999999981373549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141986.58000000007</v>
      </c>
      <c r="D636" s="1">
        <f>'PR-RAS'!E642</f>
        <v>0</v>
      </c>
      <c r="E636" s="1">
        <v>0</v>
      </c>
      <c r="F636" s="1">
        <v>0</v>
      </c>
      <c r="G636" s="2">
        <f t="shared" si="10"/>
        <v>90161.478300000046</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372344.84</v>
      </c>
      <c r="D637" s="1">
        <f>'PR-RAS'!E643</f>
        <v>270128.49</v>
      </c>
      <c r="E637" s="1">
        <v>0</v>
      </c>
      <c r="F637" s="1">
        <v>0</v>
      </c>
      <c r="G637" s="2">
        <f t="shared" si="10"/>
        <v>580414.7575200001</v>
      </c>
      <c r="H637" s="2">
        <f t="shared" si="11"/>
        <v>0.6499999999650754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230358.25999999995</v>
      </c>
      <c r="D639" s="1">
        <f>'PR-RAS'!E645</f>
        <v>292347.7899999998</v>
      </c>
      <c r="E639" s="1">
        <v>0</v>
      </c>
      <c r="F639" s="1">
        <v>0</v>
      </c>
      <c r="G639" s="2">
        <f t="shared" si="10"/>
        <v>520004.34991999978</v>
      </c>
      <c r="H639" s="2">
        <f t="shared" si="11"/>
        <v>0.47000000014668331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1409.38</v>
      </c>
      <c r="D711" s="1">
        <f>'PR-RAS'!E718</f>
        <v>1161.3</v>
      </c>
      <c r="E711" s="1">
        <v>0</v>
      </c>
      <c r="F711" s="1">
        <v>0</v>
      </c>
      <c r="G711" s="2">
        <f t="shared" si="10"/>
        <v>2649.7057999999997</v>
      </c>
      <c r="H711" s="2">
        <f t="shared" si="11"/>
        <v>0.68000000000006366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1189.44</v>
      </c>
      <c r="E716" s="1">
        <v>0</v>
      </c>
      <c r="F716" s="1">
        <v>0</v>
      </c>
      <c r="G716" s="2">
        <f t="shared" si="10"/>
        <v>1700.8992000000001</v>
      </c>
      <c r="H716" s="2">
        <f t="shared" si="11"/>
        <v>0.44000000000005457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10548.18</v>
      </c>
      <c r="D718" s="1">
        <f>'PR-RAS'!E725</f>
        <v>11158.44</v>
      </c>
      <c r="E718" s="1">
        <v>0</v>
      </c>
      <c r="F718" s="1">
        <v>0</v>
      </c>
      <c r="G718" s="2">
        <f t="shared" si="10"/>
        <v>23564.248019999999</v>
      </c>
      <c r="H718" s="2">
        <f t="shared" si="11"/>
        <v>0.62000000000080036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1209.72</v>
      </c>
      <c r="D719" s="1">
        <f>'PR-RAS'!E726</f>
        <v>488.49</v>
      </c>
      <c r="E719" s="1">
        <v>0</v>
      </c>
      <c r="F719" s="1">
        <v>0</v>
      </c>
      <c r="G719" s="2">
        <f t="shared" si="10"/>
        <v>1570.0505999999998</v>
      </c>
      <c r="H719" s="2">
        <f t="shared" si="11"/>
        <v>0.76999999999998181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131631.93</v>
      </c>
      <c r="D732" s="1">
        <f>'PR-RAS'!E739</f>
        <v>131997.54</v>
      </c>
      <c r="E732" s="1">
        <v>0</v>
      </c>
      <c r="F732" s="1">
        <v>0</v>
      </c>
      <c r="G732" s="2">
        <f t="shared" si="10"/>
        <v>289203.34431000001</v>
      </c>
      <c r="H732" s="2">
        <f t="shared" si="11"/>
        <v>0.52999999999883585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78198.42</v>
      </c>
      <c r="D735" s="1">
        <f>'PR-RAS'!E742</f>
        <v>68746.62</v>
      </c>
      <c r="E735" s="1">
        <v>0</v>
      </c>
      <c r="F735" s="1">
        <v>0</v>
      </c>
      <c r="G735" s="2">
        <f t="shared" si="10"/>
        <v>158317.67843999999</v>
      </c>
      <c r="H735" s="2">
        <f t="shared" si="11"/>
        <v>0.80000000000291038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249932.06</v>
      </c>
      <c r="D947" s="1">
        <f>'PR-RAS'!E954</f>
        <v>249928.03</v>
      </c>
      <c r="E947" s="1">
        <v>0</v>
      </c>
      <c r="F947" s="1">
        <v>0</v>
      </c>
      <c r="G947" s="2">
        <f t="shared" si="18"/>
        <v>709299.56151999999</v>
      </c>
      <c r="H947" s="2">
        <f t="shared" si="19"/>
        <v>8.999999999650754E-2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14134753.26</v>
      </c>
      <c r="D1480" s="6"/>
      <c r="E1480" s="6">
        <v>0</v>
      </c>
      <c r="F1480" s="6">
        <v>0</v>
      </c>
      <c r="G1480" s="7">
        <f t="shared" ref="G1480:G1580" si="34">B1480/1000*C1480</f>
        <v>14134.753259999999</v>
      </c>
      <c r="H1480" s="7">
        <f t="shared" ref="H1480:H1580" si="35">ABS(C1480-ROUND(C1480,0))</f>
        <v>0.25999999977648258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966479.59000000008</v>
      </c>
      <c r="D1481" s="1">
        <v>0</v>
      </c>
      <c r="E1481" s="1">
        <v>0</v>
      </c>
      <c r="F1481" s="1">
        <v>0</v>
      </c>
      <c r="G1481" s="2">
        <f t="shared" si="34"/>
        <v>1932.9591800000003</v>
      </c>
      <c r="H1481" s="2">
        <f t="shared" si="35"/>
        <v>0.40999999991618097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693251.41</v>
      </c>
      <c r="D1483" s="1">
        <v>0</v>
      </c>
      <c r="E1483" s="1">
        <v>0</v>
      </c>
      <c r="F1483" s="1">
        <v>0</v>
      </c>
      <c r="G1483" s="2">
        <f t="shared" si="34"/>
        <v>2773.0056400000003</v>
      </c>
      <c r="H1483" s="2">
        <f t="shared" si="35"/>
        <v>0.41000000003259629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94402.880000000005</v>
      </c>
      <c r="D1484" s="1">
        <v>0</v>
      </c>
      <c r="E1484" s="1">
        <v>0</v>
      </c>
      <c r="F1484" s="1">
        <v>0</v>
      </c>
      <c r="G1484" s="2">
        <f t="shared" si="34"/>
        <v>472.01440000000002</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371566.53</v>
      </c>
      <c r="D1485" s="1">
        <v>0</v>
      </c>
      <c r="E1485" s="1">
        <v>0</v>
      </c>
      <c r="F1485" s="1">
        <v>0</v>
      </c>
      <c r="G1485" s="2">
        <f t="shared" si="34"/>
        <v>2229.3991800000003</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227216</v>
      </c>
      <c r="D1486" s="1">
        <v>0</v>
      </c>
      <c r="E1486" s="1">
        <v>0</v>
      </c>
      <c r="F1486" s="1">
        <v>0</v>
      </c>
      <c r="G1486" s="2">
        <f t="shared" si="34"/>
        <v>1590.5119999999999</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v>
      </c>
      <c r="D1491" s="1">
        <v>0</v>
      </c>
      <c r="E1491" s="1">
        <v>0</v>
      </c>
      <c r="F1491" s="1">
        <v>0</v>
      </c>
      <c r="G1491" s="2">
        <f t="shared" si="34"/>
        <v>0.79200000000000004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273228.18</v>
      </c>
      <c r="D1492" s="1">
        <v>0</v>
      </c>
      <c r="E1492" s="1">
        <v>0</v>
      </c>
      <c r="F1492" s="1">
        <v>0</v>
      </c>
      <c r="G1492" s="2">
        <f t="shared" si="34"/>
        <v>3551.9663399999999</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1151124.68</v>
      </c>
      <c r="D1499" s="1">
        <v>0</v>
      </c>
      <c r="E1499" s="1">
        <v>0</v>
      </c>
      <c r="F1499" s="1">
        <v>0</v>
      </c>
      <c r="G1499" s="2">
        <f t="shared" si="34"/>
        <v>23022.493599999998</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627968.47</v>
      </c>
      <c r="D1501" s="1">
        <v>0</v>
      </c>
      <c r="E1501" s="1">
        <v>0</v>
      </c>
      <c r="F1501" s="1">
        <v>0</v>
      </c>
      <c r="G1501" s="2">
        <f t="shared" si="34"/>
        <v>13815.306339999999</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92289.39</v>
      </c>
      <c r="D1502" s="1">
        <v>0</v>
      </c>
      <c r="E1502" s="1">
        <v>0</v>
      </c>
      <c r="F1502" s="1">
        <v>0</v>
      </c>
      <c r="G1502" s="2">
        <f t="shared" si="34"/>
        <v>2122.6559699999998</v>
      </c>
      <c r="H1502" s="2">
        <f t="shared" si="35"/>
        <v>0.38999999999941792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342745.4</v>
      </c>
      <c r="D1503" s="1">
        <v>0</v>
      </c>
      <c r="E1503" s="1">
        <v>0</v>
      </c>
      <c r="F1503" s="1">
        <v>0</v>
      </c>
      <c r="G1503" s="2">
        <f t="shared" si="34"/>
        <v>8225.8896000000004</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192867.68</v>
      </c>
      <c r="D1504" s="1">
        <v>0</v>
      </c>
      <c r="E1504" s="1">
        <v>0</v>
      </c>
      <c r="F1504" s="1">
        <v>0</v>
      </c>
      <c r="G1504" s="2">
        <f t="shared" si="34"/>
        <v>4821.692</v>
      </c>
      <c r="H1504" s="2">
        <f t="shared" si="35"/>
        <v>0.32000000000698492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v>
      </c>
      <c r="D1509" s="1">
        <v>0</v>
      </c>
      <c r="E1509" s="1">
        <v>0</v>
      </c>
      <c r="F1509" s="1">
        <v>0</v>
      </c>
      <c r="G1509" s="2">
        <f t="shared" si="34"/>
        <v>1.98</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273228.18</v>
      </c>
      <c r="D1510" s="1">
        <v>0</v>
      </c>
      <c r="E1510" s="1">
        <v>0</v>
      </c>
      <c r="F1510" s="1">
        <v>0</v>
      </c>
      <c r="G1510" s="2">
        <f t="shared" si="34"/>
        <v>8470.0735800000002</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249928.03</v>
      </c>
      <c r="D1511" s="1">
        <v>0</v>
      </c>
      <c r="E1511" s="1">
        <v>0</v>
      </c>
      <c r="F1511" s="1">
        <v>0</v>
      </c>
      <c r="G1511" s="2">
        <f t="shared" si="34"/>
        <v>7997.6969600000002</v>
      </c>
      <c r="H1511" s="2">
        <f t="shared" si="35"/>
        <v>2.9999999998835847E-2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249928.03</v>
      </c>
      <c r="D1515" s="1">
        <v>0</v>
      </c>
      <c r="E1515" s="1">
        <v>0</v>
      </c>
      <c r="F1515" s="1">
        <v>0</v>
      </c>
      <c r="G1515" s="2">
        <f t="shared" si="34"/>
        <v>8997.4090799999994</v>
      </c>
      <c r="H1515" s="2">
        <f t="shared" si="35"/>
        <v>2.9999999998835847E-2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13950108.17</v>
      </c>
      <c r="D1517" s="1">
        <v>0</v>
      </c>
      <c r="E1517" s="1">
        <v>0</v>
      </c>
      <c r="F1517" s="1">
        <v>0</v>
      </c>
      <c r="G1517" s="2">
        <f t="shared" si="34"/>
        <v>530104.11046</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13950108.17</v>
      </c>
      <c r="D1576" s="1">
        <v>0</v>
      </c>
      <c r="E1576" s="1">
        <v>0</v>
      </c>
      <c r="F1576" s="1">
        <v>0</v>
      </c>
      <c r="G1576" s="2">
        <f t="shared" si="34"/>
        <v>1353160.4924900001</v>
      </c>
      <c r="H1576" s="2">
        <f t="shared" si="35"/>
        <v>0.16999999992549419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83566.52</v>
      </c>
      <c r="D1578" s="1">
        <v>0</v>
      </c>
      <c r="E1578" s="1">
        <v>0</v>
      </c>
      <c r="F1578" s="1">
        <v>0</v>
      </c>
      <c r="G1578" s="2">
        <f t="shared" si="34"/>
        <v>8273.0854800000016</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13866541.65</v>
      </c>
      <c r="D1580" s="13">
        <v>0</v>
      </c>
      <c r="E1580" s="13">
        <v>0</v>
      </c>
      <c r="F1580" s="13">
        <v>0</v>
      </c>
      <c r="G1580" s="14">
        <f t="shared" si="34"/>
        <v>1400520.7066500001</v>
      </c>
      <c r="H1580" s="14">
        <f t="shared" si="35"/>
        <v>0.34999999962747097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51263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2570253.25</v>
      </c>
      <c r="I16" s="170">
        <f>'PR-RAS'!E6</f>
        <v>1238626.92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665151.78</v>
      </c>
      <c r="I17" s="170">
        <f>'PR-RAS'!E151</f>
        <v>693251.41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230358.25999999995</v>
      </c>
      <c r="I18" s="170">
        <f>'PR-RAS'!E645</f>
        <v>292347.7899999998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14134753.26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13950108.17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13950108.17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8" zoomScaleNormal="100" workbookViewId="0">
      <selection activeCell="E297" sqref="E2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2570253.25</v>
      </c>
      <c r="E6" s="51">
        <f>E7+E44+E50+E82+E106+E124+E133+E139</f>
        <v>1238626.92</v>
      </c>
      <c r="F6" s="52">
        <f t="shared" ref="F6:F131" si="0">IF(D6&lt;&gt;0,IF(E6/D6&gt;=100,"&gt;&gt;100",E6/D6*100),"-")</f>
        <v>48.190851232266702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0</v>
      </c>
      <c r="E50" s="51">
        <f>E51+E54+E59+E62+E65+E68+E71+E74+E77</f>
        <v>0</v>
      </c>
      <c r="F50" s="52" t="str">
        <f t="shared" si="0"/>
        <v>-</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0</v>
      </c>
      <c r="E68" s="51">
        <f t="shared" si="15"/>
        <v>0</v>
      </c>
      <c r="F68" s="52" t="str">
        <f t="shared" si="0"/>
        <v>-</v>
      </c>
    </row>
    <row r="69" spans="1:6" ht="12.75" customHeight="1" x14ac:dyDescent="0.2">
      <c r="A69" s="53" t="s">
        <v>183</v>
      </c>
      <c r="B69" s="85" t="s">
        <v>184</v>
      </c>
      <c r="C69" s="50" t="s">
        <v>183</v>
      </c>
      <c r="D69" s="242">
        <v>0</v>
      </c>
      <c r="E69" s="242"/>
      <c r="F69" s="52" t="str">
        <f t="shared" si="0"/>
        <v>-</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106331.24</v>
      </c>
      <c r="E82" s="51">
        <f t="shared" si="19"/>
        <v>126256.93</v>
      </c>
      <c r="F82" s="52">
        <f t="shared" si="0"/>
        <v>118.73926232779755</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106331.24</v>
      </c>
      <c r="E91" s="51">
        <f t="shared" si="21"/>
        <v>126256.93</v>
      </c>
      <c r="F91" s="52">
        <f t="shared" si="0"/>
        <v>118.73926232779755</v>
      </c>
    </row>
    <row r="92" spans="1:6" ht="12.75" customHeight="1" x14ac:dyDescent="0.2">
      <c r="A92" s="53">
        <v>6421</v>
      </c>
      <c r="B92" s="85" t="s">
        <v>229</v>
      </c>
      <c r="C92" s="50" t="s">
        <v>230</v>
      </c>
      <c r="D92" s="242">
        <v>106331.24</v>
      </c>
      <c r="E92" s="242">
        <v>126256.93</v>
      </c>
      <c r="F92" s="52">
        <f t="shared" si="0"/>
        <v>118.73926232779755</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260083.89</v>
      </c>
      <c r="E106" s="51">
        <f t="shared" si="23"/>
        <v>346698.13</v>
      </c>
      <c r="F106" s="52">
        <f t="shared" si="0"/>
        <v>133.302424075555</v>
      </c>
    </row>
    <row r="107" spans="1:6" ht="12.75" customHeight="1" x14ac:dyDescent="0.2">
      <c r="A107" s="53">
        <v>651</v>
      </c>
      <c r="B107" s="85" t="s">
        <v>259</v>
      </c>
      <c r="C107" s="50" t="s">
        <v>260</v>
      </c>
      <c r="D107" s="51">
        <f t="shared" ref="D107:E107" si="24">SUM(D108:D111)</f>
        <v>260083.89</v>
      </c>
      <c r="E107" s="51">
        <f t="shared" si="24"/>
        <v>346698.13</v>
      </c>
      <c r="F107" s="52">
        <f t="shared" si="0"/>
        <v>133.302424075555</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260083.89</v>
      </c>
      <c r="E111" s="242">
        <v>346698.13</v>
      </c>
      <c r="F111" s="52">
        <f t="shared" si="0"/>
        <v>133.302424075555</v>
      </c>
    </row>
    <row r="112" spans="1:6" ht="12.75" customHeight="1" x14ac:dyDescent="0.2">
      <c r="A112" s="53">
        <v>652</v>
      </c>
      <c r="B112" s="85" t="s">
        <v>269</v>
      </c>
      <c r="C112" s="50" t="s">
        <v>270</v>
      </c>
      <c r="D112" s="51">
        <f t="shared" ref="D112:E112" si="25">SUM(D113:D119)</f>
        <v>0</v>
      </c>
      <c r="E112" s="51">
        <f t="shared" si="25"/>
        <v>0</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c r="F117" s="52" t="str">
        <f t="shared" si="0"/>
        <v>-</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0</v>
      </c>
      <c r="E124" s="51">
        <f t="shared" si="27"/>
        <v>0</v>
      </c>
      <c r="F124" s="52" t="str">
        <f t="shared" si="0"/>
        <v>-</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2203838.12</v>
      </c>
      <c r="E133" s="51">
        <f t="shared" si="30"/>
        <v>765671.86</v>
      </c>
      <c r="F133" s="52">
        <f t="shared" ref="F133:F223" si="31">IF(D133&lt;&gt;0,IF(E133/D133&gt;=100,"&gt;&gt;100",E133/D133*100),"-")</f>
        <v>34.742654328894176</v>
      </c>
    </row>
    <row r="134" spans="1:6" ht="24" x14ac:dyDescent="0.2">
      <c r="A134" s="53">
        <v>671</v>
      </c>
      <c r="B134" s="232" t="s">
        <v>313</v>
      </c>
      <c r="C134" s="50" t="s">
        <v>314</v>
      </c>
      <c r="D134" s="51">
        <f t="shared" ref="D134:E134" si="32">SUM(D135:D137)</f>
        <v>2203838.12</v>
      </c>
      <c r="E134" s="51">
        <f t="shared" si="32"/>
        <v>765671.86</v>
      </c>
      <c r="F134" s="52">
        <f t="shared" si="31"/>
        <v>34.742654328894176</v>
      </c>
    </row>
    <row r="135" spans="1:6" ht="12.75" customHeight="1" x14ac:dyDescent="0.2">
      <c r="A135" s="53">
        <v>6711</v>
      </c>
      <c r="B135" s="85" t="s">
        <v>315</v>
      </c>
      <c r="C135" s="50" t="s">
        <v>316</v>
      </c>
      <c r="D135" s="242">
        <v>272463.87</v>
      </c>
      <c r="E135" s="242">
        <v>242515.65</v>
      </c>
      <c r="F135" s="52">
        <f t="shared" si="31"/>
        <v>89.008370173997747</v>
      </c>
    </row>
    <row r="136" spans="1:6" ht="24" x14ac:dyDescent="0.2">
      <c r="A136" s="53">
        <v>6712</v>
      </c>
      <c r="B136" s="232" t="s">
        <v>317</v>
      </c>
      <c r="C136" s="50" t="s">
        <v>318</v>
      </c>
      <c r="D136" s="242">
        <v>1681442.19</v>
      </c>
      <c r="E136" s="242">
        <v>273228.18</v>
      </c>
      <c r="F136" s="52">
        <f t="shared" si="31"/>
        <v>16.249632703697056</v>
      </c>
    </row>
    <row r="137" spans="1:6" ht="24" x14ac:dyDescent="0.2">
      <c r="A137" s="53" t="s">
        <v>319</v>
      </c>
      <c r="B137" s="85" t="s">
        <v>320</v>
      </c>
      <c r="C137" s="50" t="s">
        <v>319</v>
      </c>
      <c r="D137" s="242">
        <v>249932.06</v>
      </c>
      <c r="E137" s="242">
        <v>249928.03</v>
      </c>
      <c r="F137" s="52">
        <f t="shared" si="31"/>
        <v>99.998387561803796</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665151.78</v>
      </c>
      <c r="E151" s="51">
        <f t="shared" si="35"/>
        <v>693251.41</v>
      </c>
      <c r="F151" s="52">
        <f t="shared" si="31"/>
        <v>104.22454405819977</v>
      </c>
    </row>
    <row r="152" spans="1:6" ht="12.75" customHeight="1" x14ac:dyDescent="0.2">
      <c r="A152" s="53">
        <v>31</v>
      </c>
      <c r="B152" s="85" t="s">
        <v>348</v>
      </c>
      <c r="C152" s="50" t="s">
        <v>349</v>
      </c>
      <c r="D152" s="51">
        <f t="shared" ref="D152:E152" si="36">D153+D158+D159</f>
        <v>92148.020000000019</v>
      </c>
      <c r="E152" s="51">
        <f t="shared" si="36"/>
        <v>98002.880000000005</v>
      </c>
      <c r="F152" s="52">
        <f t="shared" si="31"/>
        <v>106.35375562057654</v>
      </c>
    </row>
    <row r="153" spans="1:6" ht="12.75" customHeight="1" x14ac:dyDescent="0.2">
      <c r="A153" s="53">
        <v>311</v>
      </c>
      <c r="B153" s="85" t="s">
        <v>350</v>
      </c>
      <c r="C153" s="50" t="s">
        <v>351</v>
      </c>
      <c r="D153" s="51">
        <f t="shared" ref="D153:E153" si="37">SUM(D154:D157)</f>
        <v>72419.460000000006</v>
      </c>
      <c r="E153" s="51">
        <f t="shared" si="37"/>
        <v>78353.149999999994</v>
      </c>
      <c r="F153" s="52">
        <f t="shared" si="31"/>
        <v>108.19350213326638</v>
      </c>
    </row>
    <row r="154" spans="1:6" ht="12.75" customHeight="1" x14ac:dyDescent="0.2">
      <c r="A154" s="53">
        <v>3111</v>
      </c>
      <c r="B154" s="85" t="s">
        <v>352</v>
      </c>
      <c r="C154" s="50" t="s">
        <v>353</v>
      </c>
      <c r="D154" s="242">
        <v>72419.460000000006</v>
      </c>
      <c r="E154" s="242">
        <v>78353.149999999994</v>
      </c>
      <c r="F154" s="52">
        <f t="shared" si="31"/>
        <v>108.19350213326638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7779.38</v>
      </c>
      <c r="E158" s="242">
        <v>6721.44</v>
      </c>
      <c r="F158" s="52">
        <f t="shared" si="31"/>
        <v>86.400715738272197</v>
      </c>
    </row>
    <row r="159" spans="1:6" ht="12.75" customHeight="1" x14ac:dyDescent="0.2">
      <c r="A159" s="53">
        <v>313</v>
      </c>
      <c r="B159" s="85" t="s">
        <v>362</v>
      </c>
      <c r="C159" s="50" t="s">
        <v>363</v>
      </c>
      <c r="D159" s="51">
        <f t="shared" ref="D159:E159" si="38">SUM(D160:D162)</f>
        <v>11949.18</v>
      </c>
      <c r="E159" s="51">
        <f t="shared" si="38"/>
        <v>12928.29</v>
      </c>
      <c r="F159" s="52">
        <f t="shared" si="31"/>
        <v>108.19395138411171</v>
      </c>
    </row>
    <row r="160" spans="1:6" ht="12.75" customHeight="1" x14ac:dyDescent="0.2">
      <c r="A160" s="53">
        <v>3131</v>
      </c>
      <c r="B160" s="85" t="s">
        <v>141</v>
      </c>
      <c r="C160" s="50" t="s">
        <v>364</v>
      </c>
      <c r="D160" s="242">
        <v>0</v>
      </c>
      <c r="E160" s="242"/>
      <c r="F160" s="52" t="str">
        <f t="shared" si="31"/>
        <v>-</v>
      </c>
    </row>
    <row r="161" spans="1:6" ht="12.75" customHeight="1" x14ac:dyDescent="0.2">
      <c r="A161" s="53">
        <v>3132</v>
      </c>
      <c r="B161" s="85" t="s">
        <v>365</v>
      </c>
      <c r="C161" s="50" t="s">
        <v>366</v>
      </c>
      <c r="D161" s="242">
        <v>11949.18</v>
      </c>
      <c r="E161" s="242">
        <v>12928.29</v>
      </c>
      <c r="F161" s="52">
        <f t="shared" si="31"/>
        <v>108.19395138411171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336847.02</v>
      </c>
      <c r="E163" s="51">
        <f t="shared" si="39"/>
        <v>368032.53</v>
      </c>
      <c r="F163" s="52">
        <f t="shared" si="31"/>
        <v>109.25806320032162</v>
      </c>
    </row>
    <row r="164" spans="1:6" ht="12.75" customHeight="1" x14ac:dyDescent="0.2">
      <c r="A164" s="53">
        <v>321</v>
      </c>
      <c r="B164" s="85" t="s">
        <v>371</v>
      </c>
      <c r="C164" s="50" t="s">
        <v>372</v>
      </c>
      <c r="D164" s="51">
        <f t="shared" ref="D164:E164" si="40">SUM(D165:D168)</f>
        <v>2834.36</v>
      </c>
      <c r="E164" s="51">
        <f t="shared" si="40"/>
        <v>3232.8999999999996</v>
      </c>
      <c r="F164" s="52">
        <f t="shared" si="31"/>
        <v>114.06102259416586</v>
      </c>
    </row>
    <row r="165" spans="1:6" ht="12.75" customHeight="1" x14ac:dyDescent="0.2">
      <c r="A165" s="53">
        <v>3211</v>
      </c>
      <c r="B165" s="85" t="s">
        <v>373</v>
      </c>
      <c r="C165" s="50" t="s">
        <v>374</v>
      </c>
      <c r="D165" s="242">
        <v>892.98</v>
      </c>
      <c r="E165" s="242">
        <v>1911.6</v>
      </c>
      <c r="F165" s="52">
        <f t="shared" si="31"/>
        <v>214.06974400322514</v>
      </c>
    </row>
    <row r="166" spans="1:6" ht="12.75" customHeight="1" x14ac:dyDescent="0.2">
      <c r="A166" s="53">
        <v>3212</v>
      </c>
      <c r="B166" s="85" t="s">
        <v>375</v>
      </c>
      <c r="C166" s="50" t="s">
        <v>376</v>
      </c>
      <c r="D166" s="242">
        <v>1409.38</v>
      </c>
      <c r="E166" s="242">
        <v>1161.3</v>
      </c>
      <c r="F166" s="52">
        <f t="shared" si="31"/>
        <v>82.397933843250215</v>
      </c>
    </row>
    <row r="167" spans="1:6" ht="12.75" customHeight="1" x14ac:dyDescent="0.2">
      <c r="A167" s="53">
        <v>3213</v>
      </c>
      <c r="B167" s="85" t="s">
        <v>377</v>
      </c>
      <c r="C167" s="50" t="s">
        <v>378</v>
      </c>
      <c r="D167" s="242">
        <v>532</v>
      </c>
      <c r="E167" s="242">
        <v>160</v>
      </c>
      <c r="F167" s="52">
        <f t="shared" si="31"/>
        <v>30.075187969924812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3280.1899999999996</v>
      </c>
      <c r="E169" s="51">
        <f t="shared" si="41"/>
        <v>5091.12</v>
      </c>
      <c r="F169" s="52">
        <f t="shared" si="31"/>
        <v>155.20808245863807</v>
      </c>
    </row>
    <row r="170" spans="1:6" ht="12.75" customHeight="1" x14ac:dyDescent="0.2">
      <c r="A170" s="53">
        <v>3221</v>
      </c>
      <c r="B170" s="85" t="s">
        <v>383</v>
      </c>
      <c r="C170" s="50" t="s">
        <v>384</v>
      </c>
      <c r="D170" s="242">
        <v>592.54999999999995</v>
      </c>
      <c r="E170" s="242">
        <v>1902.47</v>
      </c>
      <c r="F170" s="52">
        <f t="shared" si="31"/>
        <v>321.06488903889971</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2672.64</v>
      </c>
      <c r="E172" s="242">
        <v>2437.9</v>
      </c>
      <c r="F172" s="52">
        <f t="shared" si="31"/>
        <v>91.216924090038319</v>
      </c>
    </row>
    <row r="173" spans="1:6" ht="12.75" customHeight="1" x14ac:dyDescent="0.2">
      <c r="A173" s="53">
        <v>3224</v>
      </c>
      <c r="B173" s="85" t="s">
        <v>389</v>
      </c>
      <c r="C173" s="50" t="s">
        <v>390</v>
      </c>
      <c r="D173" s="242">
        <v>0</v>
      </c>
      <c r="E173" s="242">
        <v>50</v>
      </c>
      <c r="F173" s="52" t="str">
        <f t="shared" si="31"/>
        <v>-</v>
      </c>
    </row>
    <row r="174" spans="1:6" ht="12.75" customHeight="1" x14ac:dyDescent="0.2">
      <c r="A174" s="53">
        <v>3225</v>
      </c>
      <c r="B174" s="85" t="s">
        <v>391</v>
      </c>
      <c r="C174" s="50" t="s">
        <v>392</v>
      </c>
      <c r="D174" s="242">
        <v>15</v>
      </c>
      <c r="E174" s="242">
        <v>700.75</v>
      </c>
      <c r="F174" s="52">
        <f t="shared" si="31"/>
        <v>4671.666666666667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311246.83</v>
      </c>
      <c r="E177" s="51">
        <f t="shared" si="42"/>
        <v>343849.46</v>
      </c>
      <c r="F177" s="52">
        <f t="shared" si="31"/>
        <v>110.47484724583381</v>
      </c>
    </row>
    <row r="178" spans="1:6" ht="12.75" customHeight="1" x14ac:dyDescent="0.2">
      <c r="A178" s="53">
        <v>3231</v>
      </c>
      <c r="B178" s="85" t="s">
        <v>399</v>
      </c>
      <c r="C178" s="50" t="s">
        <v>400</v>
      </c>
      <c r="D178" s="242">
        <v>2500.6</v>
      </c>
      <c r="E178" s="242">
        <v>2556.88</v>
      </c>
      <c r="F178" s="52">
        <f t="shared" si="31"/>
        <v>102.25065984163801</v>
      </c>
    </row>
    <row r="179" spans="1:6" ht="12.75" customHeight="1" x14ac:dyDescent="0.2">
      <c r="A179" s="53">
        <v>3232</v>
      </c>
      <c r="B179" s="85" t="s">
        <v>401</v>
      </c>
      <c r="C179" s="50" t="s">
        <v>402</v>
      </c>
      <c r="D179" s="242">
        <v>78246.3</v>
      </c>
      <c r="E179" s="242">
        <v>63903.24</v>
      </c>
      <c r="F179" s="52">
        <f t="shared" si="31"/>
        <v>81.66934410956172</v>
      </c>
    </row>
    <row r="180" spans="1:6" ht="12.75" customHeight="1" x14ac:dyDescent="0.2">
      <c r="A180" s="53">
        <v>3233</v>
      </c>
      <c r="B180" s="85" t="s">
        <v>403</v>
      </c>
      <c r="C180" s="50" t="s">
        <v>404</v>
      </c>
      <c r="D180" s="242">
        <v>5151.2700000000004</v>
      </c>
      <c r="E180" s="242">
        <v>7842.58</v>
      </c>
      <c r="F180" s="52">
        <f t="shared" si="31"/>
        <v>152.24556274472118</v>
      </c>
    </row>
    <row r="181" spans="1:6" ht="12.75" customHeight="1" x14ac:dyDescent="0.2">
      <c r="A181" s="53">
        <v>3234</v>
      </c>
      <c r="B181" s="85" t="s">
        <v>405</v>
      </c>
      <c r="C181" s="50" t="s">
        <v>406</v>
      </c>
      <c r="D181" s="242">
        <v>328.6</v>
      </c>
      <c r="E181" s="242">
        <v>105.12</v>
      </c>
      <c r="F181" s="52">
        <f t="shared" si="31"/>
        <v>31.990261716372487</v>
      </c>
    </row>
    <row r="182" spans="1:6" ht="12.75" customHeight="1" x14ac:dyDescent="0.2">
      <c r="A182" s="53">
        <v>3235</v>
      </c>
      <c r="B182" s="85" t="s">
        <v>407</v>
      </c>
      <c r="C182" s="50" t="s">
        <v>408</v>
      </c>
      <c r="D182" s="242">
        <v>0</v>
      </c>
      <c r="E182" s="242">
        <v>39.380000000000003</v>
      </c>
      <c r="F182" s="52" t="str">
        <f t="shared" si="31"/>
        <v>-</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218503.56</v>
      </c>
      <c r="E184" s="242">
        <v>263294.51</v>
      </c>
      <c r="F184" s="52">
        <f t="shared" si="31"/>
        <v>120.49895663027183</v>
      </c>
    </row>
    <row r="185" spans="1:6" ht="12.75" customHeight="1" x14ac:dyDescent="0.2">
      <c r="A185" s="53">
        <v>3238</v>
      </c>
      <c r="B185" s="85" t="s">
        <v>413</v>
      </c>
      <c r="C185" s="50" t="s">
        <v>414</v>
      </c>
      <c r="D185" s="242">
        <v>1683.98</v>
      </c>
      <c r="E185" s="242">
        <v>1764.69</v>
      </c>
      <c r="F185" s="52">
        <f t="shared" si="31"/>
        <v>104.79281226617894</v>
      </c>
    </row>
    <row r="186" spans="1:6" ht="12.75" customHeight="1" x14ac:dyDescent="0.2">
      <c r="A186" s="53">
        <v>3239</v>
      </c>
      <c r="B186" s="85" t="s">
        <v>415</v>
      </c>
      <c r="C186" s="50" t="s">
        <v>416</v>
      </c>
      <c r="D186" s="242">
        <v>4832.5200000000004</v>
      </c>
      <c r="E186" s="242">
        <v>4343.0600000000004</v>
      </c>
      <c r="F186" s="52">
        <f t="shared" si="31"/>
        <v>89.871537003468177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19485.64</v>
      </c>
      <c r="E188" s="51">
        <f t="shared" si="43"/>
        <v>15859.050000000001</v>
      </c>
      <c r="F188" s="52">
        <f t="shared" si="31"/>
        <v>81.388396788609469</v>
      </c>
    </row>
    <row r="189" spans="1:6" ht="12.75" customHeight="1" x14ac:dyDescent="0.2">
      <c r="A189" s="53">
        <v>3291</v>
      </c>
      <c r="B189" s="232" t="s">
        <v>421</v>
      </c>
      <c r="C189" s="50" t="s">
        <v>422</v>
      </c>
      <c r="D189" s="242">
        <v>10548.18</v>
      </c>
      <c r="E189" s="242">
        <v>11158.44</v>
      </c>
      <c r="F189" s="52">
        <f t="shared" si="31"/>
        <v>105.78545303549996</v>
      </c>
    </row>
    <row r="190" spans="1:6" ht="12.75" customHeight="1" x14ac:dyDescent="0.2">
      <c r="A190" s="53">
        <v>3292</v>
      </c>
      <c r="B190" s="85" t="s">
        <v>423</v>
      </c>
      <c r="C190" s="50" t="s">
        <v>424</v>
      </c>
      <c r="D190" s="242">
        <v>2537.3000000000002</v>
      </c>
      <c r="E190" s="242">
        <v>2009.6</v>
      </c>
      <c r="F190" s="52">
        <f t="shared" si="31"/>
        <v>79.202301659244071</v>
      </c>
    </row>
    <row r="191" spans="1:6" ht="12.75" customHeight="1" x14ac:dyDescent="0.2">
      <c r="A191" s="53">
        <v>3293</v>
      </c>
      <c r="B191" s="85" t="s">
        <v>425</v>
      </c>
      <c r="C191" s="50" t="s">
        <v>426</v>
      </c>
      <c r="D191" s="242">
        <v>6173.02</v>
      </c>
      <c r="E191" s="242">
        <v>2403.41</v>
      </c>
      <c r="F191" s="52">
        <f t="shared" si="31"/>
        <v>38.9341035668117</v>
      </c>
    </row>
    <row r="192" spans="1:6" ht="12.75" customHeight="1" x14ac:dyDescent="0.2">
      <c r="A192" s="53">
        <v>3294</v>
      </c>
      <c r="B192" s="85" t="s">
        <v>427</v>
      </c>
      <c r="C192" s="50" t="s">
        <v>428</v>
      </c>
      <c r="D192" s="242">
        <v>69.02</v>
      </c>
      <c r="E192" s="242">
        <v>80</v>
      </c>
      <c r="F192" s="52">
        <f t="shared" si="31"/>
        <v>115.90843233845263</v>
      </c>
    </row>
    <row r="193" spans="1:6" ht="12.75" customHeight="1" x14ac:dyDescent="0.2">
      <c r="A193" s="53">
        <v>3295</v>
      </c>
      <c r="B193" s="85" t="s">
        <v>429</v>
      </c>
      <c r="C193" s="50" t="s">
        <v>430</v>
      </c>
      <c r="D193" s="242">
        <v>53.09</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105.03</v>
      </c>
      <c r="E195" s="242">
        <v>207.6</v>
      </c>
      <c r="F195" s="52">
        <f t="shared" si="31"/>
        <v>197.65781205369893</v>
      </c>
    </row>
    <row r="196" spans="1:6" ht="12.75" customHeight="1" x14ac:dyDescent="0.2">
      <c r="A196" s="53">
        <v>34</v>
      </c>
      <c r="B196" s="232" t="s">
        <v>435</v>
      </c>
      <c r="C196" s="50" t="s">
        <v>436</v>
      </c>
      <c r="D196" s="51">
        <f t="shared" ref="D196:E196" si="44">D197+D202+D210</f>
        <v>236156.74</v>
      </c>
      <c r="E196" s="51">
        <f t="shared" si="44"/>
        <v>227216</v>
      </c>
      <c r="F196" s="52">
        <f t="shared" si="31"/>
        <v>96.214065285623434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209830.34999999998</v>
      </c>
      <c r="E202" s="51">
        <f t="shared" si="46"/>
        <v>200744.16</v>
      </c>
      <c r="F202" s="52">
        <f t="shared" si="31"/>
        <v>95.66974462941134</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131631.93</v>
      </c>
      <c r="E204" s="242">
        <v>131997.54</v>
      </c>
      <c r="F204" s="52">
        <f t="shared" si="31"/>
        <v>100.27775175825502</v>
      </c>
    </row>
    <row r="205" spans="1:6" ht="24" x14ac:dyDescent="0.2">
      <c r="A205" s="53">
        <v>3423</v>
      </c>
      <c r="B205" s="232" t="s">
        <v>453</v>
      </c>
      <c r="C205" s="50" t="s">
        <v>454</v>
      </c>
      <c r="D205" s="242">
        <v>78198.42</v>
      </c>
      <c r="E205" s="242">
        <v>68746.62</v>
      </c>
      <c r="F205" s="52">
        <f t="shared" si="31"/>
        <v>87.913055020804762</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26326.39</v>
      </c>
      <c r="E210" s="51">
        <f t="shared" si="47"/>
        <v>26471.84</v>
      </c>
      <c r="F210" s="52">
        <f t="shared" si="31"/>
        <v>100.5524874470066</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26326.39</v>
      </c>
      <c r="E214" s="242">
        <v>26471.84</v>
      </c>
      <c r="F214" s="52">
        <f t="shared" si="31"/>
        <v>100.5524874470066</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201</v>
      </c>
      <c r="C248" s="50" t="s">
        <v>539</v>
      </c>
      <c r="D248" s="242">
        <v>0</v>
      </c>
      <c r="E248" s="242"/>
      <c r="F248" s="52" t="str">
        <f t="shared" si="61"/>
        <v>-</v>
      </c>
    </row>
    <row r="249" spans="1:6" ht="12.75" customHeight="1" x14ac:dyDescent="0.2">
      <c r="A249" s="53" t="s">
        <v>540</v>
      </c>
      <c r="B249" s="85" t="s">
        <v>203</v>
      </c>
      <c r="C249" s="50" t="s">
        <v>540</v>
      </c>
      <c r="D249" s="242">
        <v>0</v>
      </c>
      <c r="E249" s="242"/>
      <c r="F249" s="52" t="str">
        <f t="shared" si="61"/>
        <v>-</v>
      </c>
    </row>
    <row r="250" spans="1:6" ht="24" x14ac:dyDescent="0.2">
      <c r="A250" s="53" t="s">
        <v>541</v>
      </c>
      <c r="B250" s="85" t="s">
        <v>205</v>
      </c>
      <c r="C250" s="50" t="s">
        <v>541</v>
      </c>
      <c r="D250" s="242">
        <v>0</v>
      </c>
      <c r="E250" s="242"/>
      <c r="F250" s="52" t="str">
        <f t="shared" si="61"/>
        <v>-</v>
      </c>
    </row>
    <row r="251" spans="1:6" ht="24" x14ac:dyDescent="0.2">
      <c r="A251" s="53" t="s">
        <v>542</v>
      </c>
      <c r="B251" s="85" t="s">
        <v>207</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343</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665151.78</v>
      </c>
      <c r="E289" s="51">
        <f t="shared" si="79"/>
        <v>693251.41</v>
      </c>
      <c r="F289" s="52">
        <f t="shared" si="76"/>
        <v>104.22454405819977</v>
      </c>
    </row>
    <row r="290" spans="1:6" ht="12.75" customHeight="1" x14ac:dyDescent="0.2">
      <c r="A290" s="53" t="s">
        <v>608</v>
      </c>
      <c r="B290" s="85" t="s">
        <v>619</v>
      </c>
      <c r="C290" s="50" t="s">
        <v>620</v>
      </c>
      <c r="D290" s="51">
        <f>IF(D6&gt;=D289,D6-D289,0)</f>
        <v>1905101.47</v>
      </c>
      <c r="E290" s="51">
        <f>IF(E6&gt;=E289,E6-E289,0)</f>
        <v>545375.50999999989</v>
      </c>
      <c r="F290" s="52">
        <f t="shared" si="76"/>
        <v>28.627110869847783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372344.84</v>
      </c>
      <c r="E292" s="242">
        <v>270128.49</v>
      </c>
      <c r="F292" s="52">
        <f t="shared" si="76"/>
        <v>72.547934328833449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31042.75</v>
      </c>
      <c r="E294" s="242">
        <v>5227.67</v>
      </c>
      <c r="F294" s="52">
        <f t="shared" si="76"/>
        <v>16.840228394713741</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1794655.99</v>
      </c>
      <c r="E350" s="51">
        <f t="shared" si="95"/>
        <v>273228.18</v>
      </c>
      <c r="F350" s="52">
        <f t="shared" si="81"/>
        <v>15.22454339563985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1794655.99</v>
      </c>
      <c r="E363" s="51">
        <f t="shared" si="99"/>
        <v>273228.18</v>
      </c>
      <c r="F363" s="52">
        <f t="shared" si="81"/>
        <v>15.22454339563985</v>
      </c>
    </row>
    <row r="364" spans="1:6" ht="12.75" customHeight="1" x14ac:dyDescent="0.2">
      <c r="A364" s="53">
        <v>421</v>
      </c>
      <c r="B364" s="85" t="s">
        <v>758</v>
      </c>
      <c r="C364" s="50" t="s">
        <v>759</v>
      </c>
      <c r="D364" s="51">
        <f t="shared" ref="D364:E364" si="100">SUM(D365:D368)</f>
        <v>1742337.27</v>
      </c>
      <c r="E364" s="51">
        <f t="shared" si="100"/>
        <v>273228.18</v>
      </c>
      <c r="F364" s="52">
        <f t="shared" si="81"/>
        <v>15.681704380920463</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1742337.27</v>
      </c>
      <c r="E368" s="242">
        <v>273228.18</v>
      </c>
      <c r="F368" s="52">
        <f t="shared" si="81"/>
        <v>15.681704380920463</v>
      </c>
    </row>
    <row r="369" spans="1:6" ht="12.75" customHeight="1" x14ac:dyDescent="0.2">
      <c r="A369" s="53">
        <v>422</v>
      </c>
      <c r="B369" s="85" t="s">
        <v>764</v>
      </c>
      <c r="C369" s="50" t="s">
        <v>765</v>
      </c>
      <c r="D369" s="51">
        <f t="shared" ref="D369:E369" si="101">SUM(D370:D377)</f>
        <v>52318.720000000001</v>
      </c>
      <c r="E369" s="51">
        <f t="shared" si="101"/>
        <v>0</v>
      </c>
      <c r="F369" s="52">
        <f t="shared" si="81"/>
        <v>0</v>
      </c>
    </row>
    <row r="370" spans="1:6" ht="12.75" customHeight="1" x14ac:dyDescent="0.2">
      <c r="A370" s="53">
        <v>4221</v>
      </c>
      <c r="B370" s="85" t="s">
        <v>674</v>
      </c>
      <c r="C370" s="50" t="s">
        <v>766</v>
      </c>
      <c r="D370" s="242">
        <v>9369.7000000000007</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2835.97</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40113.050000000003</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1794655.99</v>
      </c>
      <c r="E408" s="51">
        <f t="shared" si="111"/>
        <v>273228.18</v>
      </c>
      <c r="F408" s="52">
        <f t="shared" si="81"/>
        <v>15.22454339563985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2570253.25</v>
      </c>
      <c r="E412" s="51">
        <f>E6+E298</f>
        <v>1238626.92</v>
      </c>
      <c r="F412" s="52">
        <f t="shared" si="81"/>
        <v>48.190851232266702</v>
      </c>
    </row>
    <row r="413" spans="1:6" ht="12.75" customHeight="1" x14ac:dyDescent="0.2">
      <c r="A413" s="53" t="s">
        <v>608</v>
      </c>
      <c r="B413" s="85" t="s">
        <v>831</v>
      </c>
      <c r="C413" s="50" t="s">
        <v>832</v>
      </c>
      <c r="D413" s="51">
        <f t="shared" ref="D413:E413" si="112">D289+D350</f>
        <v>2459807.77</v>
      </c>
      <c r="E413" s="51">
        <f t="shared" si="112"/>
        <v>966479.59000000008</v>
      </c>
      <c r="F413" s="52">
        <f t="shared" si="81"/>
        <v>39.290858488507013</v>
      </c>
    </row>
    <row r="414" spans="1:6" ht="12.75" customHeight="1" x14ac:dyDescent="0.2">
      <c r="A414" s="53" t="s">
        <v>608</v>
      </c>
      <c r="B414" s="85" t="s">
        <v>833</v>
      </c>
      <c r="C414" s="50" t="s">
        <v>834</v>
      </c>
      <c r="D414" s="51">
        <f t="shared" ref="D414:E414" si="113">IF(D412&gt;=D413,D412-D413,0)</f>
        <v>110445.47999999998</v>
      </c>
      <c r="E414" s="51">
        <f t="shared" si="113"/>
        <v>272147.32999999984</v>
      </c>
      <c r="F414" s="52">
        <f t="shared" si="81"/>
        <v>246.40875298835218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372344.84</v>
      </c>
      <c r="E416" s="51">
        <f t="shared" si="115"/>
        <v>270128.49</v>
      </c>
      <c r="F416" s="52">
        <f t="shared" si="81"/>
        <v>72.547934328833449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31042.75</v>
      </c>
      <c r="E418" s="62">
        <f t="shared" si="117"/>
        <v>5227.67</v>
      </c>
      <c r="F418" s="57">
        <f t="shared" si="81"/>
        <v>16.840228394713741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252432.06</v>
      </c>
      <c r="E528" s="51">
        <f t="shared" si="148"/>
        <v>249928.03</v>
      </c>
      <c r="F528" s="52">
        <f t="shared" si="119"/>
        <v>99.008038043979042</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2500</v>
      </c>
      <c r="E580" s="51">
        <f t="shared" si="162"/>
        <v>0</v>
      </c>
      <c r="F580" s="52">
        <f t="shared" si="119"/>
        <v>0</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2500</v>
      </c>
      <c r="E585" s="51">
        <f t="shared" si="164"/>
        <v>0</v>
      </c>
      <c r="F585" s="52">
        <f t="shared" si="119"/>
        <v>0</v>
      </c>
    </row>
    <row r="586" spans="1:6" ht="12.75" customHeight="1" x14ac:dyDescent="0.2">
      <c r="A586" s="53">
        <v>5321</v>
      </c>
      <c r="B586" s="85" t="s">
        <v>1170</v>
      </c>
      <c r="C586" s="50" t="s">
        <v>1171</v>
      </c>
      <c r="D586" s="242">
        <v>2500</v>
      </c>
      <c r="E586" s="242"/>
      <c r="F586" s="52">
        <f t="shared" si="119"/>
        <v>0</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249932.06</v>
      </c>
      <c r="E593" s="51">
        <f t="shared" si="167"/>
        <v>249928.03</v>
      </c>
      <c r="F593" s="52">
        <f t="shared" si="119"/>
        <v>99.998387561803796</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249932.06</v>
      </c>
      <c r="E605" s="51">
        <f t="shared" si="171"/>
        <v>249928.03</v>
      </c>
      <c r="F605" s="52">
        <f t="shared" si="119"/>
        <v>99.998387561803796</v>
      </c>
    </row>
    <row r="606" spans="1:6" ht="24" x14ac:dyDescent="0.2">
      <c r="A606" s="53">
        <v>5443</v>
      </c>
      <c r="B606" s="85" t="s">
        <v>1209</v>
      </c>
      <c r="C606" s="50" t="s">
        <v>1210</v>
      </c>
      <c r="D606" s="242">
        <v>249932.06</v>
      </c>
      <c r="E606" s="242">
        <v>249928.03</v>
      </c>
      <c r="F606" s="52">
        <f t="shared" si="119"/>
        <v>99.998387561803796</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252432.06</v>
      </c>
      <c r="E636" s="51">
        <f t="shared" si="179"/>
        <v>249928.03</v>
      </c>
      <c r="F636" s="52">
        <f t="shared" si="119"/>
        <v>99.008038043979042</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2570253.25</v>
      </c>
      <c r="E639" s="51">
        <f t="shared" si="180"/>
        <v>1238626.92</v>
      </c>
      <c r="F639" s="52">
        <f t="shared" si="119"/>
        <v>48.190851232266702</v>
      </c>
    </row>
    <row r="640" spans="1:6" ht="12.75" customHeight="1" x14ac:dyDescent="0.2">
      <c r="A640" s="53" t="s">
        <v>608</v>
      </c>
      <c r="B640" s="85" t="s">
        <v>1277</v>
      </c>
      <c r="C640" s="50" t="s">
        <v>1278</v>
      </c>
      <c r="D640" s="51">
        <f t="shared" ref="D640:E640" si="181">D413+D528</f>
        <v>2712239.83</v>
      </c>
      <c r="E640" s="51">
        <f t="shared" si="181"/>
        <v>1216407.6200000001</v>
      </c>
      <c r="F640" s="52">
        <f t="shared" si="119"/>
        <v>44.848822237080711</v>
      </c>
    </row>
    <row r="641" spans="1:6" ht="12.75" customHeight="1" x14ac:dyDescent="0.2">
      <c r="A641" s="53" t="s">
        <v>608</v>
      </c>
      <c r="B641" s="85" t="s">
        <v>1279</v>
      </c>
      <c r="C641" s="50" t="s">
        <v>1280</v>
      </c>
      <c r="D641" s="51">
        <f t="shared" ref="D641:E641" si="182">IF(D639&gt;=D640,D639-D640,0)</f>
        <v>0</v>
      </c>
      <c r="E641" s="51">
        <f t="shared" si="182"/>
        <v>22219.299999999814</v>
      </c>
      <c r="F641" s="52" t="str">
        <f t="shared" si="119"/>
        <v>-</v>
      </c>
    </row>
    <row r="642" spans="1:6" ht="12.75" customHeight="1" x14ac:dyDescent="0.2">
      <c r="A642" s="53" t="s">
        <v>608</v>
      </c>
      <c r="B642" s="85" t="s">
        <v>1281</v>
      </c>
      <c r="C642" s="50" t="s">
        <v>1282</v>
      </c>
      <c r="D642" s="51">
        <f t="shared" ref="D642:E642" si="183">IF(D640&gt;=D639,D640-D639,0)</f>
        <v>141986.58000000007</v>
      </c>
      <c r="E642" s="51">
        <f t="shared" si="183"/>
        <v>0</v>
      </c>
      <c r="F642" s="52">
        <f t="shared" si="119"/>
        <v>0</v>
      </c>
    </row>
    <row r="643" spans="1:6" ht="24" x14ac:dyDescent="0.2">
      <c r="A643" s="60" t="s">
        <v>1283</v>
      </c>
      <c r="B643" s="85" t="s">
        <v>1284</v>
      </c>
      <c r="C643" s="61" t="s">
        <v>1283</v>
      </c>
      <c r="D643" s="51">
        <f t="shared" ref="D643:E643" si="184">IF(D416-D417+D637-D638&gt;=0,D416-D417+D637-D638,0)</f>
        <v>372344.84</v>
      </c>
      <c r="E643" s="51">
        <f t="shared" si="184"/>
        <v>270128.49</v>
      </c>
      <c r="F643" s="52">
        <f t="shared" si="119"/>
        <v>72.547934328833449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230358.25999999995</v>
      </c>
      <c r="E645" s="51">
        <f t="shared" si="186"/>
        <v>292347.7899999998</v>
      </c>
      <c r="F645" s="52">
        <f t="shared" si="119"/>
        <v>126.91005306256432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v>
      </c>
      <c r="E654" s="262">
        <v>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v>
      </c>
      <c r="E656" s="262">
        <v>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1409.38</v>
      </c>
      <c r="E718" s="242">
        <v>1161.3</v>
      </c>
      <c r="F718" s="52">
        <f t="shared" si="188"/>
        <v>82.397933843250215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v>1189.44</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10548.18</v>
      </c>
      <c r="E725" s="242">
        <v>11158.44</v>
      </c>
      <c r="F725" s="52">
        <f t="shared" ref="F725:F979" si="190">IF(D725&lt;&gt;0,IF(E725/D725&gt;=100,"&gt;&gt;100",E725/D725*100),"-")</f>
        <v>105.78545303549996</v>
      </c>
    </row>
    <row r="726" spans="1:6" ht="12.75" customHeight="1" x14ac:dyDescent="0.2">
      <c r="A726" s="53" t="s">
        <v>1431</v>
      </c>
      <c r="B726" s="85" t="s">
        <v>1432</v>
      </c>
      <c r="C726" s="50" t="s">
        <v>1431</v>
      </c>
      <c r="D726" s="242">
        <v>1209.72</v>
      </c>
      <c r="E726" s="242">
        <v>488.49</v>
      </c>
      <c r="F726" s="52">
        <f t="shared" si="190"/>
        <v>40.380418609264957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131631.93</v>
      </c>
      <c r="E739" s="242">
        <v>131997.54</v>
      </c>
      <c r="F739" s="52">
        <f t="shared" si="190"/>
        <v>100.27775175825502</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78198.42</v>
      </c>
      <c r="E742" s="242">
        <v>68746.62</v>
      </c>
      <c r="F742" s="52">
        <f t="shared" si="190"/>
        <v>87.913055020804762</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249932.06</v>
      </c>
      <c r="E954" s="242">
        <v>249928.03</v>
      </c>
      <c r="F954" s="52">
        <f t="shared" si="190"/>
        <v>99.998387561803796</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2072</v>
      </c>
      <c r="C69" s="92" t="s">
        <v>34</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954</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956</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958</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1170</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1174</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1180</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1176</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972</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2259</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2405</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2406</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2407</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2410</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2411</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2412</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2415</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2416</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2536</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2537</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2544</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2567</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2578</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2591</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2592</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2597</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2666</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2667</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2668</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2669</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2670</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2671</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2672</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2673</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2674</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2675</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2676</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2677</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2678</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1604</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1631</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1" sqref="D4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14134753.26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966479.59000000008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0</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693251.41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94402.880000000005</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371566.53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227216</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273228.18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1151124.68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627968.47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92289.39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342745.4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192867.68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66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273228.18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249928.03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249928.03</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13950108.17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13950108.17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83566.52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13866541.65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4</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51263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Lučka Uprava Slavonski Brod</cp:lastModifiedBy>
  <cp:lastPrinted>2024-07-09T10:58:59Z</cp:lastPrinted>
  <dcterms:created xsi:type="dcterms:W3CDTF">2022-04-01T05:14:30Z</dcterms:created>
  <dcterms:modified xsi:type="dcterms:W3CDTF">2025-02-03T07:45:48Z</dcterms:modified>
</cp:coreProperties>
</file>