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Q:\Korisnici\Djurdja\StariPC\ĐURĐA\FINANCIJSKI IZVJEŠTAJI 2024\objava na web-u\"/>
    </mc:Choice>
  </mc:AlternateContent>
  <xr:revisionPtr revIDLastSave="0" documentId="8_{09C5E62A-F04F-4EE2-A414-1DCED6D0810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F309" i="9"/>
  <c r="F308" i="9"/>
  <c r="H307" i="9"/>
  <c r="E307" i="9" s="1"/>
  <c r="B307" i="9" s="1"/>
  <c r="G307" i="9"/>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F301" i="9"/>
  <c r="H300" i="9"/>
  <c r="G300" i="9"/>
  <c r="F300" i="9"/>
  <c r="H299" i="9"/>
  <c r="G299" i="9"/>
  <c r="F299" i="9"/>
  <c r="H298" i="9"/>
  <c r="G298" i="9"/>
  <c r="F298" i="9"/>
  <c r="H297" i="9"/>
  <c r="G297" i="9"/>
  <c r="F297" i="9"/>
  <c r="E297" i="9"/>
  <c r="B297" i="9" s="1"/>
  <c r="H296" i="9"/>
  <c r="G296" i="9"/>
  <c r="F296" i="9"/>
  <c r="H295" i="9"/>
  <c r="G295" i="9"/>
  <c r="E295" i="9" s="1"/>
  <c r="B295" i="9" s="1"/>
  <c r="F295" i="9"/>
  <c r="H294" i="9"/>
  <c r="G294" i="9"/>
  <c r="F294" i="9"/>
  <c r="H293" i="9"/>
  <c r="G293" i="9"/>
  <c r="F293" i="9"/>
  <c r="H292" i="9"/>
  <c r="G292" i="9"/>
  <c r="E292" i="9" s="1"/>
  <c r="B292" i="9" s="1"/>
  <c r="F292" i="9"/>
  <c r="F291" i="9"/>
  <c r="F290" i="9"/>
  <c r="H289" i="9"/>
  <c r="G289" i="9"/>
  <c r="F289" i="9"/>
  <c r="H288" i="9"/>
  <c r="G288" i="9"/>
  <c r="F288" i="9"/>
  <c r="H287" i="9"/>
  <c r="G287" i="9"/>
  <c r="F287" i="9"/>
  <c r="H286" i="9"/>
  <c r="G286" i="9"/>
  <c r="F286" i="9"/>
  <c r="F285" i="9"/>
  <c r="H284" i="9"/>
  <c r="G284" i="9"/>
  <c r="F284" i="9"/>
  <c r="E284" i="9"/>
  <c r="B284" i="9" s="1"/>
  <c r="H283" i="9"/>
  <c r="G283" i="9"/>
  <c r="F283" i="9"/>
  <c r="H282" i="9"/>
  <c r="G282" i="9"/>
  <c r="E282" i="9" s="1"/>
  <c r="B282" i="9" s="1"/>
  <c r="F282" i="9"/>
  <c r="F281" i="9"/>
  <c r="F280" i="9"/>
  <c r="F279" i="9"/>
  <c r="F278" i="9"/>
  <c r="F276" i="9"/>
  <c r="L275" i="9"/>
  <c r="F275" i="9" s="1"/>
  <c r="H275" i="9"/>
  <c r="F274" i="9"/>
  <c r="I273" i="9"/>
  <c r="H273" i="9"/>
  <c r="F273" i="9"/>
  <c r="E272" i="9"/>
  <c r="M271" i="9"/>
  <c r="F271" i="9" s="1"/>
  <c r="L271" i="9"/>
  <c r="E271" i="9"/>
  <c r="B271" i="9" s="1"/>
  <c r="M270" i="9"/>
  <c r="L270" i="9"/>
  <c r="F270" i="9"/>
  <c r="E270" i="9"/>
  <c r="M269" i="9"/>
  <c r="L269" i="9"/>
  <c r="F269" i="9" s="1"/>
  <c r="B269" i="9" s="1"/>
  <c r="E269" i="9"/>
  <c r="M268" i="9"/>
  <c r="L268" i="9"/>
  <c r="E268" i="9"/>
  <c r="M267" i="9"/>
  <c r="F267" i="9" s="1"/>
  <c r="L267" i="9"/>
  <c r="E267" i="9"/>
  <c r="B267" i="9" s="1"/>
  <c r="M266" i="9"/>
  <c r="L266" i="9"/>
  <c r="F266" i="9"/>
  <c r="E266" i="9"/>
  <c r="B266" i="9" s="1"/>
  <c r="M265" i="9"/>
  <c r="L265" i="9"/>
  <c r="F265" i="9" s="1"/>
  <c r="B265" i="9" s="1"/>
  <c r="E265" i="9"/>
  <c r="M264" i="9"/>
  <c r="L264" i="9"/>
  <c r="E264" i="9"/>
  <c r="M263" i="9"/>
  <c r="L263" i="9"/>
  <c r="F263" i="9"/>
  <c r="E263" i="9"/>
  <c r="B263" i="9" s="1"/>
  <c r="M262" i="9"/>
  <c r="L262" i="9"/>
  <c r="F262" i="9"/>
  <c r="E262" i="9"/>
  <c r="M261" i="9"/>
  <c r="L261" i="9"/>
  <c r="F261" i="9" s="1"/>
  <c r="B261" i="9" s="1"/>
  <c r="E261" i="9"/>
  <c r="M260" i="9"/>
  <c r="L260" i="9"/>
  <c r="F260" i="9" s="1"/>
  <c r="B260" i="9" s="1"/>
  <c r="E260" i="9"/>
  <c r="M259" i="9"/>
  <c r="L259" i="9"/>
  <c r="F259" i="9"/>
  <c r="E259" i="9"/>
  <c r="B259" i="9" s="1"/>
  <c r="M258" i="9"/>
  <c r="L258" i="9"/>
  <c r="F258" i="9"/>
  <c r="E258" i="9"/>
  <c r="M257" i="9"/>
  <c r="L257" i="9"/>
  <c r="F257" i="9" s="1"/>
  <c r="B257" i="9" s="1"/>
  <c r="E257" i="9"/>
  <c r="M256" i="9"/>
  <c r="L256" i="9"/>
  <c r="E256" i="9"/>
  <c r="M255" i="9"/>
  <c r="L255" i="9"/>
  <c r="F255" i="9"/>
  <c r="E255" i="9"/>
  <c r="B255" i="9" s="1"/>
  <c r="M254" i="9"/>
  <c r="L254" i="9"/>
  <c r="F254" i="9"/>
  <c r="B254" i="9" s="1"/>
  <c r="E254" i="9"/>
  <c r="M253" i="9"/>
  <c r="L253" i="9"/>
  <c r="F253" i="9" s="1"/>
  <c r="B253" i="9" s="1"/>
  <c r="E253" i="9"/>
  <c r="M252" i="9"/>
  <c r="F252" i="9" s="1"/>
  <c r="B252" i="9" s="1"/>
  <c r="L252" i="9"/>
  <c r="E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s="1"/>
  <c r="M246" i="9"/>
  <c r="L246" i="9"/>
  <c r="F246" i="9"/>
  <c r="B246" i="9" s="1"/>
  <c r="E246" i="9"/>
  <c r="M245" i="9"/>
  <c r="L245" i="9"/>
  <c r="F245" i="9" s="1"/>
  <c r="B245" i="9" s="1"/>
  <c r="E245" i="9"/>
  <c r="M244" i="9"/>
  <c r="F244" i="9" s="1"/>
  <c r="L244" i="9"/>
  <c r="E244" i="9"/>
  <c r="B244" i="9"/>
  <c r="M243" i="9"/>
  <c r="L243" i="9"/>
  <c r="F243" i="9"/>
  <c r="E243" i="9"/>
  <c r="B243" i="9" s="1"/>
  <c r="M242" i="9"/>
  <c r="L242" i="9"/>
  <c r="F242" i="9"/>
  <c r="B242" i="9" s="1"/>
  <c r="E242" i="9"/>
  <c r="M241" i="9"/>
  <c r="L241" i="9"/>
  <c r="F241" i="9" s="1"/>
  <c r="B241" i="9" s="1"/>
  <c r="E241" i="9"/>
  <c r="M240" i="9"/>
  <c r="L240" i="9"/>
  <c r="E240" i="9"/>
  <c r="M239" i="9"/>
  <c r="L239" i="9"/>
  <c r="F239" i="9"/>
  <c r="E239" i="9"/>
  <c r="B239" i="9" s="1"/>
  <c r="M238" i="9"/>
  <c r="L238" i="9"/>
  <c r="F238" i="9"/>
  <c r="B238" i="9" s="1"/>
  <c r="E238" i="9"/>
  <c r="M237" i="9"/>
  <c r="L237" i="9"/>
  <c r="F237" i="9" s="1"/>
  <c r="B237" i="9" s="1"/>
  <c r="E237" i="9"/>
  <c r="M236" i="9"/>
  <c r="L236" i="9"/>
  <c r="F236" i="9" s="1"/>
  <c r="B236" i="9" s="1"/>
  <c r="E236" i="9"/>
  <c r="M235" i="9"/>
  <c r="F235" i="9" s="1"/>
  <c r="L235" i="9"/>
  <c r="E235" i="9"/>
  <c r="M234" i="9"/>
  <c r="L234" i="9"/>
  <c r="F234" i="9"/>
  <c r="B234" i="9" s="1"/>
  <c r="E234" i="9"/>
  <c r="M233" i="9"/>
  <c r="L233" i="9"/>
  <c r="F233" i="9" s="1"/>
  <c r="B233" i="9" s="1"/>
  <c r="E233" i="9"/>
  <c r="M232" i="9"/>
  <c r="L232" i="9"/>
  <c r="F232" i="9" s="1"/>
  <c r="E232" i="9"/>
  <c r="B232" i="9"/>
  <c r="M231" i="9"/>
  <c r="L231" i="9"/>
  <c r="F231" i="9" s="1"/>
  <c r="E231" i="9"/>
  <c r="B231" i="9" s="1"/>
  <c r="M230" i="9"/>
  <c r="L230" i="9"/>
  <c r="F230" i="9"/>
  <c r="B230" i="9" s="1"/>
  <c r="E230" i="9"/>
  <c r="M229" i="9"/>
  <c r="L229" i="9"/>
  <c r="F229" i="9" s="1"/>
  <c r="B229" i="9" s="1"/>
  <c r="E229" i="9"/>
  <c r="M228" i="9"/>
  <c r="L228" i="9"/>
  <c r="F228" i="9" s="1"/>
  <c r="B228" i="9" s="1"/>
  <c r="E228" i="9"/>
  <c r="M227" i="9"/>
  <c r="L227" i="9"/>
  <c r="F227" i="9"/>
  <c r="E227" i="9"/>
  <c r="B227" i="9" s="1"/>
  <c r="M226" i="9"/>
  <c r="L226" i="9"/>
  <c r="F226" i="9"/>
  <c r="E226" i="9"/>
  <c r="B226" i="9" s="1"/>
  <c r="M225" i="9"/>
  <c r="L225" i="9"/>
  <c r="F225" i="9" s="1"/>
  <c r="B225" i="9" s="1"/>
  <c r="E225" i="9"/>
  <c r="M224" i="9"/>
  <c r="L224" i="9"/>
  <c r="F224" i="9" s="1"/>
  <c r="B224" i="9" s="1"/>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L214" i="9"/>
  <c r="F214" i="9"/>
  <c r="B214" i="9" s="1"/>
  <c r="E214" i="9"/>
  <c r="L213" i="9"/>
  <c r="E213" i="9"/>
  <c r="F212" i="9"/>
  <c r="G211" i="9"/>
  <c r="E211" i="9" s="1"/>
  <c r="B211" i="9" s="1"/>
  <c r="F211" i="9"/>
  <c r="F210" i="9"/>
  <c r="F209" i="9"/>
  <c r="F208" i="9"/>
  <c r="F207" i="9"/>
  <c r="F206" i="9"/>
  <c r="F205" i="9"/>
  <c r="F204" i="9"/>
  <c r="F203" i="9"/>
  <c r="F202" i="9"/>
  <c r="F201" i="9"/>
  <c r="F200" i="9"/>
  <c r="F199" i="9"/>
  <c r="F198" i="9"/>
  <c r="F197" i="9"/>
  <c r="F196" i="9"/>
  <c r="G195" i="9"/>
  <c r="E195" i="9" s="1"/>
  <c r="B195" i="9" s="1"/>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B159" i="9"/>
  <c r="H158" i="9"/>
  <c r="G158" i="9"/>
  <c r="F158" i="9"/>
  <c r="E158" i="9"/>
  <c r="B158" i="9" s="1"/>
  <c r="H157" i="9"/>
  <c r="E157" i="9" s="1"/>
  <c r="B157" i="9" s="1"/>
  <c r="G157" i="9"/>
  <c r="F157" i="9"/>
  <c r="H156" i="9"/>
  <c r="G156" i="9"/>
  <c r="E156" i="9" s="1"/>
  <c r="B156" i="9" s="1"/>
  <c r="F156" i="9"/>
  <c r="H155" i="9"/>
  <c r="G155" i="9"/>
  <c r="E155" i="9" s="1"/>
  <c r="B155" i="9" s="1"/>
  <c r="F155" i="9"/>
  <c r="H154" i="9"/>
  <c r="G154" i="9"/>
  <c r="F154" i="9"/>
  <c r="H153" i="9"/>
  <c r="G153" i="9"/>
  <c r="F153" i="9"/>
  <c r="E153" i="9"/>
  <c r="B153" i="9" s="1"/>
  <c r="H152" i="9"/>
  <c r="G152" i="9"/>
  <c r="F152" i="9"/>
  <c r="E152" i="9"/>
  <c r="H151" i="9"/>
  <c r="G151" i="9"/>
  <c r="E151" i="9" s="1"/>
  <c r="F151" i="9"/>
  <c r="B151" i="9" s="1"/>
  <c r="H150" i="9"/>
  <c r="G150" i="9"/>
  <c r="F150" i="9"/>
  <c r="E150" i="9"/>
  <c r="B150" i="9" s="1"/>
  <c r="H149" i="9"/>
  <c r="E149" i="9" s="1"/>
  <c r="G149" i="9"/>
  <c r="F149" i="9"/>
  <c r="H148" i="9"/>
  <c r="G148" i="9"/>
  <c r="E148" i="9" s="1"/>
  <c r="B148" i="9" s="1"/>
  <c r="F148" i="9"/>
  <c r="H147" i="9"/>
  <c r="G147" i="9"/>
  <c r="F147" i="9"/>
  <c r="H146" i="9"/>
  <c r="G146" i="9"/>
  <c r="E146" i="9" s="1"/>
  <c r="B146" i="9" s="1"/>
  <c r="F146" i="9"/>
  <c r="H145" i="9"/>
  <c r="E145" i="9" s="1"/>
  <c r="G145" i="9"/>
  <c r="F145" i="9"/>
  <c r="B145" i="9"/>
  <c r="H144" i="9"/>
  <c r="E144" i="9" s="1"/>
  <c r="B144" i="9" s="1"/>
  <c r="G144" i="9"/>
  <c r="F144" i="9"/>
  <c r="F143" i="9"/>
  <c r="H142" i="9"/>
  <c r="G142" i="9"/>
  <c r="F142" i="9"/>
  <c r="E142" i="9"/>
  <c r="B142" i="9" s="1"/>
  <c r="H141" i="9"/>
  <c r="E141" i="9" s="1"/>
  <c r="G141" i="9"/>
  <c r="F141" i="9"/>
  <c r="H140" i="9"/>
  <c r="G140" i="9"/>
  <c r="E140" i="9" s="1"/>
  <c r="B140" i="9" s="1"/>
  <c r="F140" i="9"/>
  <c r="H139" i="9"/>
  <c r="G139" i="9"/>
  <c r="F139" i="9"/>
  <c r="H138" i="9"/>
  <c r="G138" i="9"/>
  <c r="E138" i="9" s="1"/>
  <c r="B138" i="9" s="1"/>
  <c r="F138" i="9"/>
  <c r="H137" i="9"/>
  <c r="E137" i="9" s="1"/>
  <c r="B137" i="9" s="1"/>
  <c r="G137" i="9"/>
  <c r="F137" i="9"/>
  <c r="H136" i="9"/>
  <c r="G136" i="9"/>
  <c r="F136" i="9"/>
  <c r="E136" i="9"/>
  <c r="B136" i="9" s="1"/>
  <c r="H135" i="9"/>
  <c r="G135" i="9"/>
  <c r="E135" i="9" s="1"/>
  <c r="F135" i="9"/>
  <c r="B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H129" i="9"/>
  <c r="G129" i="9"/>
  <c r="F129" i="9"/>
  <c r="E129" i="9"/>
  <c r="B129" i="9" s="1"/>
  <c r="H128" i="9"/>
  <c r="G128" i="9"/>
  <c r="F128" i="9"/>
  <c r="E128" i="9"/>
  <c r="H127" i="9"/>
  <c r="G127" i="9"/>
  <c r="E127" i="9" s="1"/>
  <c r="F127" i="9"/>
  <c r="B127" i="9" s="1"/>
  <c r="H126" i="9"/>
  <c r="G126" i="9"/>
  <c r="F126" i="9"/>
  <c r="E126" i="9"/>
  <c r="B126" i="9" s="1"/>
  <c r="H125" i="9"/>
  <c r="E125" i="9" s="1"/>
  <c r="G125" i="9"/>
  <c r="F125" i="9"/>
  <c r="H124" i="9"/>
  <c r="G124" i="9"/>
  <c r="E124" i="9" s="1"/>
  <c r="B124" i="9" s="1"/>
  <c r="F124" i="9"/>
  <c r="H123" i="9"/>
  <c r="G123" i="9"/>
  <c r="F123" i="9"/>
  <c r="H122" i="9"/>
  <c r="G122" i="9"/>
  <c r="F122" i="9"/>
  <c r="H121" i="9"/>
  <c r="E121" i="9" s="1"/>
  <c r="B121" i="9" s="1"/>
  <c r="G121" i="9"/>
  <c r="F121" i="9"/>
  <c r="H120" i="9"/>
  <c r="G120" i="9"/>
  <c r="F120" i="9"/>
  <c r="E120" i="9"/>
  <c r="B120" i="9" s="1"/>
  <c r="H119" i="9"/>
  <c r="G119" i="9"/>
  <c r="E119" i="9" s="1"/>
  <c r="F119" i="9"/>
  <c r="B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H113" i="9"/>
  <c r="G113" i="9"/>
  <c r="F113" i="9"/>
  <c r="E113" i="9"/>
  <c r="B113" i="9" s="1"/>
  <c r="H112" i="9"/>
  <c r="G112" i="9"/>
  <c r="F112" i="9"/>
  <c r="E112" i="9"/>
  <c r="H111" i="9"/>
  <c r="G111" i="9"/>
  <c r="E111" i="9" s="1"/>
  <c r="F111" i="9"/>
  <c r="B111" i="9" s="1"/>
  <c r="H110" i="9"/>
  <c r="G110" i="9"/>
  <c r="F110" i="9"/>
  <c r="E110" i="9"/>
  <c r="B110" i="9" s="1"/>
  <c r="H109" i="9"/>
  <c r="E109" i="9" s="1"/>
  <c r="G109" i="9"/>
  <c r="F109" i="9"/>
  <c r="H108" i="9"/>
  <c r="G108" i="9"/>
  <c r="E108" i="9" s="1"/>
  <c r="B108" i="9" s="1"/>
  <c r="F108" i="9"/>
  <c r="H107" i="9"/>
  <c r="G107" i="9"/>
  <c r="F107" i="9"/>
  <c r="H106" i="9"/>
  <c r="G106" i="9"/>
  <c r="E106" i="9" s="1"/>
  <c r="B106" i="9" s="1"/>
  <c r="F106" i="9"/>
  <c r="H105" i="9"/>
  <c r="E105" i="9" s="1"/>
  <c r="B105" i="9" s="1"/>
  <c r="G105" i="9"/>
  <c r="F105" i="9"/>
  <c r="H104" i="9"/>
  <c r="G104" i="9"/>
  <c r="F104" i="9"/>
  <c r="E104" i="9"/>
  <c r="B104" i="9" s="1"/>
  <c r="H103" i="9"/>
  <c r="G103" i="9"/>
  <c r="E103" i="9" s="1"/>
  <c r="F103" i="9"/>
  <c r="B103" i="9"/>
  <c r="H102" i="9"/>
  <c r="G102" i="9"/>
  <c r="F102" i="9"/>
  <c r="E102" i="9"/>
  <c r="B102" i="9" s="1"/>
  <c r="H101" i="9"/>
  <c r="E101" i="9" s="1"/>
  <c r="B101" i="9" s="1"/>
  <c r="G101" i="9"/>
  <c r="F101" i="9"/>
  <c r="H100" i="9"/>
  <c r="G100" i="9"/>
  <c r="E100" i="9" s="1"/>
  <c r="B100" i="9" s="1"/>
  <c r="F100" i="9"/>
  <c r="H99" i="9"/>
  <c r="G99" i="9"/>
  <c r="E99" i="9" s="1"/>
  <c r="B99" i="9" s="1"/>
  <c r="F99" i="9"/>
  <c r="H98" i="9"/>
  <c r="G98" i="9"/>
  <c r="F98" i="9"/>
  <c r="H97" i="9"/>
  <c r="G97" i="9"/>
  <c r="F97" i="9"/>
  <c r="E97" i="9"/>
  <c r="B97" i="9" s="1"/>
  <c r="H96" i="9"/>
  <c r="G96" i="9"/>
  <c r="F96" i="9"/>
  <c r="E96" i="9"/>
  <c r="H95" i="9"/>
  <c r="G95" i="9"/>
  <c r="E95" i="9" s="1"/>
  <c r="F95" i="9"/>
  <c r="B95" i="9" s="1"/>
  <c r="H94" i="9"/>
  <c r="G94" i="9"/>
  <c r="F94" i="9"/>
  <c r="E94" i="9"/>
  <c r="B94" i="9" s="1"/>
  <c r="H93" i="9"/>
  <c r="E93" i="9" s="1"/>
  <c r="G93" i="9"/>
  <c r="F93" i="9"/>
  <c r="H92" i="9"/>
  <c r="G92" i="9"/>
  <c r="E92" i="9" s="1"/>
  <c r="B92" i="9" s="1"/>
  <c r="F92" i="9"/>
  <c r="H91" i="9"/>
  <c r="G91" i="9"/>
  <c r="F91" i="9"/>
  <c r="H90" i="9"/>
  <c r="G90" i="9"/>
  <c r="F90" i="9"/>
  <c r="H89" i="9"/>
  <c r="E89" i="9" s="1"/>
  <c r="B89" i="9" s="1"/>
  <c r="G89" i="9"/>
  <c r="F89" i="9"/>
  <c r="H88" i="9"/>
  <c r="G88" i="9"/>
  <c r="F88" i="9"/>
  <c r="E88" i="9"/>
  <c r="B88" i="9" s="1"/>
  <c r="H87" i="9"/>
  <c r="G87" i="9"/>
  <c r="E87" i="9" s="1"/>
  <c r="F87" i="9"/>
  <c r="B87" i="9"/>
  <c r="H86" i="9"/>
  <c r="G86" i="9"/>
  <c r="F86" i="9"/>
  <c r="E86" i="9"/>
  <c r="B86" i="9" s="1"/>
  <c r="H85" i="9"/>
  <c r="E85" i="9" s="1"/>
  <c r="B85" i="9" s="1"/>
  <c r="G85" i="9"/>
  <c r="F85" i="9"/>
  <c r="H84" i="9"/>
  <c r="G84" i="9"/>
  <c r="E84" i="9" s="1"/>
  <c r="B84" i="9" s="1"/>
  <c r="F84" i="9"/>
  <c r="H83" i="9"/>
  <c r="G83" i="9"/>
  <c r="E83" i="9" s="1"/>
  <c r="B83" i="9" s="1"/>
  <c r="F83" i="9"/>
  <c r="H82" i="9"/>
  <c r="G82" i="9"/>
  <c r="F82" i="9"/>
  <c r="H81" i="9"/>
  <c r="G81" i="9"/>
  <c r="F81" i="9"/>
  <c r="E81" i="9"/>
  <c r="B81" i="9" s="1"/>
  <c r="H80" i="9"/>
  <c r="G80" i="9"/>
  <c r="F80" i="9"/>
  <c r="E80" i="9"/>
  <c r="H79" i="9"/>
  <c r="G79" i="9"/>
  <c r="E79" i="9" s="1"/>
  <c r="F79" i="9"/>
  <c r="B79" i="9" s="1"/>
  <c r="H78" i="9"/>
  <c r="G78" i="9"/>
  <c r="F78" i="9"/>
  <c r="E78" i="9"/>
  <c r="B78" i="9" s="1"/>
  <c r="H77" i="9"/>
  <c r="E77" i="9" s="1"/>
  <c r="G77" i="9"/>
  <c r="F77" i="9"/>
  <c r="H76" i="9"/>
  <c r="G76" i="9"/>
  <c r="E76" i="9" s="1"/>
  <c r="B76" i="9" s="1"/>
  <c r="F76" i="9"/>
  <c r="H75" i="9"/>
  <c r="G75" i="9"/>
  <c r="F75" i="9"/>
  <c r="H74" i="9"/>
  <c r="G74" i="9"/>
  <c r="E74" i="9" s="1"/>
  <c r="B74" i="9" s="1"/>
  <c r="F74" i="9"/>
  <c r="H73" i="9"/>
  <c r="E73" i="9" s="1"/>
  <c r="B73" i="9" s="1"/>
  <c r="G73" i="9"/>
  <c r="F73" i="9"/>
  <c r="H72" i="9"/>
  <c r="G72" i="9"/>
  <c r="F72" i="9"/>
  <c r="E72" i="9"/>
  <c r="B72" i="9" s="1"/>
  <c r="H71" i="9"/>
  <c r="G71" i="9"/>
  <c r="E71" i="9" s="1"/>
  <c r="F71" i="9"/>
  <c r="B71" i="9"/>
  <c r="H70" i="9"/>
  <c r="G70" i="9"/>
  <c r="F70" i="9"/>
  <c r="E70" i="9"/>
  <c r="B70" i="9" s="1"/>
  <c r="H69" i="9"/>
  <c r="E69" i="9" s="1"/>
  <c r="B69" i="9" s="1"/>
  <c r="G69" i="9"/>
  <c r="F69" i="9"/>
  <c r="H68" i="9"/>
  <c r="G68" i="9"/>
  <c r="E68" i="9" s="1"/>
  <c r="B68" i="9" s="1"/>
  <c r="F68" i="9"/>
  <c r="H67" i="9"/>
  <c r="G67" i="9"/>
  <c r="E67" i="9" s="1"/>
  <c r="B67" i="9" s="1"/>
  <c r="F67" i="9"/>
  <c r="H66" i="9"/>
  <c r="G66" i="9"/>
  <c r="F66" i="9"/>
  <c r="H65" i="9"/>
  <c r="G65" i="9"/>
  <c r="F65" i="9"/>
  <c r="E65" i="9"/>
  <c r="B65" i="9" s="1"/>
  <c r="H64" i="9"/>
  <c r="G64" i="9"/>
  <c r="F64" i="9"/>
  <c r="E64" i="9"/>
  <c r="H63" i="9"/>
  <c r="G63" i="9"/>
  <c r="E63" i="9" s="1"/>
  <c r="F63" i="9"/>
  <c r="B63" i="9" s="1"/>
  <c r="H62" i="9"/>
  <c r="G62" i="9"/>
  <c r="F62" i="9"/>
  <c r="E62" i="9"/>
  <c r="B62" i="9" s="1"/>
  <c r="H61" i="9"/>
  <c r="E61" i="9" s="1"/>
  <c r="G61" i="9"/>
  <c r="F61" i="9"/>
  <c r="H60" i="9"/>
  <c r="G60" i="9"/>
  <c r="E60" i="9" s="1"/>
  <c r="B60" i="9" s="1"/>
  <c r="F60" i="9"/>
  <c r="H59" i="9"/>
  <c r="G59" i="9"/>
  <c r="F59" i="9"/>
  <c r="H58" i="9"/>
  <c r="G58" i="9"/>
  <c r="F58" i="9"/>
  <c r="H57" i="9"/>
  <c r="E57" i="9" s="1"/>
  <c r="B57" i="9" s="1"/>
  <c r="G57" i="9"/>
  <c r="F57" i="9"/>
  <c r="H56" i="9"/>
  <c r="G56" i="9"/>
  <c r="F56" i="9"/>
  <c r="E56" i="9"/>
  <c r="B56" i="9" s="1"/>
  <c r="H55" i="9"/>
  <c r="G55" i="9"/>
  <c r="E55" i="9" s="1"/>
  <c r="F55" i="9"/>
  <c r="B55" i="9"/>
  <c r="H54" i="9"/>
  <c r="E54" i="9" s="1"/>
  <c r="B54" i="9" s="1"/>
  <c r="G54" i="9"/>
  <c r="F54" i="9"/>
  <c r="H53" i="9"/>
  <c r="E53" i="9" s="1"/>
  <c r="B53" i="9" s="1"/>
  <c r="G53" i="9"/>
  <c r="F53" i="9"/>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F47" i="9"/>
  <c r="H46" i="9"/>
  <c r="G46" i="9"/>
  <c r="F46" i="9"/>
  <c r="H45" i="9"/>
  <c r="E45" i="9" s="1"/>
  <c r="B45" i="9" s="1"/>
  <c r="G45" i="9"/>
  <c r="F45" i="9"/>
  <c r="H44" i="9"/>
  <c r="G44" i="9"/>
  <c r="F44" i="9"/>
  <c r="H43" i="9"/>
  <c r="G43" i="9"/>
  <c r="F43" i="9"/>
  <c r="H42" i="9"/>
  <c r="G42" i="9"/>
  <c r="F42" i="9"/>
  <c r="H41" i="9"/>
  <c r="E41" i="9" s="1"/>
  <c r="B41" i="9" s="1"/>
  <c r="G41" i="9"/>
  <c r="F41" i="9"/>
  <c r="H40" i="9"/>
  <c r="E40" i="9" s="1"/>
  <c r="G40" i="9"/>
  <c r="F40" i="9"/>
  <c r="H39" i="9"/>
  <c r="G39" i="9"/>
  <c r="E39" i="9" s="1"/>
  <c r="F39" i="9"/>
  <c r="B39" i="9" s="1"/>
  <c r="H38" i="9"/>
  <c r="G38" i="9"/>
  <c r="F38" i="9"/>
  <c r="E38" i="9"/>
  <c r="B38" i="9" s="1"/>
  <c r="H37" i="9"/>
  <c r="E37" i="9" s="1"/>
  <c r="G37" i="9"/>
  <c r="F37" i="9"/>
  <c r="B37" i="9" s="1"/>
  <c r="H36" i="9"/>
  <c r="G36" i="9"/>
  <c r="F36" i="9"/>
  <c r="E36" i="9"/>
  <c r="B36" i="9" s="1"/>
  <c r="H35" i="9"/>
  <c r="G35" i="9"/>
  <c r="F35" i="9"/>
  <c r="H34" i="9"/>
  <c r="G34" i="9"/>
  <c r="F34" i="9"/>
  <c r="E34" i="9"/>
  <c r="B34" i="9" s="1"/>
  <c r="H33" i="9"/>
  <c r="G33" i="9"/>
  <c r="F33" i="9"/>
  <c r="H32" i="9"/>
  <c r="G32" i="9"/>
  <c r="F32" i="9"/>
  <c r="H31" i="9"/>
  <c r="G31" i="9"/>
  <c r="E31" i="9" s="1"/>
  <c r="B31" i="9" s="1"/>
  <c r="F31" i="9"/>
  <c r="H30" i="9"/>
  <c r="G30" i="9"/>
  <c r="E30" i="9" s="1"/>
  <c r="B30" i="9" s="1"/>
  <c r="F30" i="9"/>
  <c r="H29" i="9"/>
  <c r="E29" i="9" s="1"/>
  <c r="B29" i="9" s="1"/>
  <c r="G29" i="9"/>
  <c r="F29" i="9"/>
  <c r="H28" i="9"/>
  <c r="G28" i="9"/>
  <c r="E28" i="9" s="1"/>
  <c r="B28" i="9" s="1"/>
  <c r="F28" i="9"/>
  <c r="H27" i="9"/>
  <c r="G27" i="9"/>
  <c r="F27" i="9"/>
  <c r="H26" i="9"/>
  <c r="G26" i="9"/>
  <c r="F26" i="9"/>
  <c r="H25" i="9"/>
  <c r="E25" i="9" s="1"/>
  <c r="B25" i="9" s="1"/>
  <c r="G25" i="9"/>
  <c r="F25" i="9"/>
  <c r="H24" i="9"/>
  <c r="G24" i="9"/>
  <c r="F24" i="9"/>
  <c r="E24" i="9"/>
  <c r="B24" i="9" s="1"/>
  <c r="H23" i="9"/>
  <c r="G23" i="9"/>
  <c r="F23" i="9"/>
  <c r="H22" i="9"/>
  <c r="G22" i="9"/>
  <c r="F22" i="9"/>
  <c r="E22" i="9"/>
  <c r="B22" i="9" s="1"/>
  <c r="F21" i="9"/>
  <c r="F4" i="9"/>
  <c r="O3" i="9"/>
  <c r="G275" i="9" s="1"/>
  <c r="E275" i="9" s="1"/>
  <c r="I3" i="9"/>
  <c r="H3" i="9"/>
  <c r="G3" i="9"/>
  <c r="D101" i="8"/>
  <c r="C1576" i="1" s="1"/>
  <c r="H1576" i="1" s="1"/>
  <c r="D95" i="8"/>
  <c r="D90" i="8"/>
  <c r="D85" i="8"/>
  <c r="D80" i="8"/>
  <c r="C1555" i="1" s="1"/>
  <c r="D75" i="8"/>
  <c r="D70" i="8"/>
  <c r="D65" i="8"/>
  <c r="D60" i="8"/>
  <c r="C1535" i="1" s="1"/>
  <c r="D55" i="8"/>
  <c r="D50" i="8"/>
  <c r="D44" i="8"/>
  <c r="D36" i="8"/>
  <c r="D24" i="8" s="1"/>
  <c r="C1499" i="1" s="1"/>
  <c r="D26" i="8"/>
  <c r="C1501" i="1" s="1"/>
  <c r="G1501" i="1" s="1"/>
  <c r="D18" i="8"/>
  <c r="D8" i="8"/>
  <c r="C1483" i="1" s="1"/>
  <c r="E44" i="7"/>
  <c r="D44" i="7"/>
  <c r="E39" i="7"/>
  <c r="D39" i="7"/>
  <c r="E38" i="7"/>
  <c r="D38" i="7"/>
  <c r="E30" i="7"/>
  <c r="D30" i="7"/>
  <c r="E23" i="7"/>
  <c r="D23" i="7"/>
  <c r="D22" i="7" s="1"/>
  <c r="E14" i="7"/>
  <c r="D14" i="7"/>
  <c r="C1445" i="1" s="1"/>
  <c r="J1445" i="1" s="1"/>
  <c r="E7" i="7"/>
  <c r="D7" i="7"/>
  <c r="E6" i="7"/>
  <c r="D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D115" i="6"/>
  <c r="E114" i="6"/>
  <c r="I27" i="3" s="1"/>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E89" i="6" s="1"/>
  <c r="D90" i="6"/>
  <c r="F88" i="6"/>
  <c r="F87" i="6"/>
  <c r="F86" i="6"/>
  <c r="F85" i="6"/>
  <c r="F84" i="6"/>
  <c r="F83" i="6"/>
  <c r="E82" i="6"/>
  <c r="D82" i="6"/>
  <c r="F81" i="6"/>
  <c r="F80" i="6"/>
  <c r="F79" i="6"/>
  <c r="F78" i="6"/>
  <c r="F77" i="6"/>
  <c r="F76" i="6"/>
  <c r="F75" i="6"/>
  <c r="E75" i="6"/>
  <c r="D75" i="6"/>
  <c r="F74" i="6"/>
  <c r="F73" i="6"/>
  <c r="F72" i="6"/>
  <c r="F71" i="6"/>
  <c r="F70" i="6"/>
  <c r="F69" i="6"/>
  <c r="F68" i="6"/>
  <c r="F67" i="6"/>
  <c r="E66" i="6"/>
  <c r="D66" i="6"/>
  <c r="F65" i="6"/>
  <c r="F64" i="6"/>
  <c r="F63" i="6"/>
  <c r="F62" i="6"/>
  <c r="E61" i="6"/>
  <c r="D61" i="6"/>
  <c r="F61" i="6" s="1"/>
  <c r="F60" i="6"/>
  <c r="F59" i="6"/>
  <c r="F58" i="6"/>
  <c r="F57" i="6"/>
  <c r="F56" i="6"/>
  <c r="F55" i="6"/>
  <c r="E54" i="6"/>
  <c r="F54" i="6" s="1"/>
  <c r="D54" i="6"/>
  <c r="F53" i="6"/>
  <c r="F52" i="6"/>
  <c r="F51" i="6"/>
  <c r="E50" i="6"/>
  <c r="D50" i="6"/>
  <c r="F49" i="6"/>
  <c r="F48" i="6"/>
  <c r="F47" i="6"/>
  <c r="F46" i="6"/>
  <c r="F45" i="6"/>
  <c r="F44" i="6"/>
  <c r="E43" i="6"/>
  <c r="D43" i="6"/>
  <c r="F42" i="6"/>
  <c r="F41" i="6"/>
  <c r="F40" i="6"/>
  <c r="F39" i="6"/>
  <c r="E39" i="6"/>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07" i="1" s="1"/>
  <c r="D13" i="6"/>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E238" i="5"/>
  <c r="F236" i="5"/>
  <c r="F235"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D180" i="5"/>
  <c r="F180" i="5" s="1"/>
  <c r="F179" i="5"/>
  <c r="F178" i="5"/>
  <c r="E177" i="5"/>
  <c r="H308" i="9" s="1"/>
  <c r="D177" i="5"/>
  <c r="F173" i="5"/>
  <c r="F172" i="5"/>
  <c r="F171" i="5"/>
  <c r="F170"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D149" i="5"/>
  <c r="G291" i="9" s="1"/>
  <c r="F148" i="5"/>
  <c r="F147" i="5"/>
  <c r="F145" i="5"/>
  <c r="F144" i="5"/>
  <c r="F143" i="5"/>
  <c r="E142" i="5"/>
  <c r="D1120" i="1" s="1"/>
  <c r="D142" i="5"/>
  <c r="F142" i="5" s="1"/>
  <c r="F141" i="5"/>
  <c r="F140" i="5"/>
  <c r="F139" i="5"/>
  <c r="F138" i="5"/>
  <c r="F137" i="5"/>
  <c r="F136" i="5"/>
  <c r="E135" i="5"/>
  <c r="E134" i="5" s="1"/>
  <c r="D1112" i="1" s="1"/>
  <c r="D135" i="5"/>
  <c r="C1113" i="1" s="1"/>
  <c r="F133" i="5"/>
  <c r="F132" i="5"/>
  <c r="F131" i="5"/>
  <c r="F130" i="5"/>
  <c r="F129" i="5"/>
  <c r="F128" i="5"/>
  <c r="F127" i="5"/>
  <c r="F126" i="5"/>
  <c r="E126" i="5"/>
  <c r="D126" i="5"/>
  <c r="F125" i="5"/>
  <c r="F124" i="5"/>
  <c r="F123" i="5"/>
  <c r="F122" i="5"/>
  <c r="F121" i="5"/>
  <c r="F120" i="5"/>
  <c r="E119" i="5"/>
  <c r="E118" i="5" s="1"/>
  <c r="D119" i="5"/>
  <c r="F119" i="5" s="1"/>
  <c r="F118" i="5"/>
  <c r="D118" i="5"/>
  <c r="C1096" i="1"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G290" i="9" s="1"/>
  <c r="E290" i="9" s="1"/>
  <c r="B290" i="9" s="1"/>
  <c r="E87" i="5"/>
  <c r="D1065" i="1" s="1"/>
  <c r="D87" i="5"/>
  <c r="F86" i="5"/>
  <c r="F85" i="5"/>
  <c r="F84" i="5"/>
  <c r="F83" i="5"/>
  <c r="F82" i="5"/>
  <c r="F81" i="5"/>
  <c r="F80" i="5"/>
  <c r="F79" i="5"/>
  <c r="E79" i="5"/>
  <c r="D79" i="5"/>
  <c r="F78" i="5"/>
  <c r="E78" i="5"/>
  <c r="D78" i="5"/>
  <c r="F77" i="5"/>
  <c r="F76" i="5"/>
  <c r="F75" i="5"/>
  <c r="F74" i="5"/>
  <c r="F73" i="5"/>
  <c r="F72" i="5"/>
  <c r="F71" i="5"/>
  <c r="E70" i="5"/>
  <c r="E69" i="5" s="1"/>
  <c r="D1047" i="1" s="1"/>
  <c r="D70" i="5"/>
  <c r="F67" i="5"/>
  <c r="F66" i="5"/>
  <c r="F65" i="5"/>
  <c r="F64" i="5"/>
  <c r="E63" i="5"/>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D626" i="4"/>
  <c r="D625" i="4" s="1"/>
  <c r="F624" i="4"/>
  <c r="F623" i="4"/>
  <c r="F622" i="4"/>
  <c r="F621" i="4"/>
  <c r="F620" i="4"/>
  <c r="F619" i="4"/>
  <c r="F618" i="4"/>
  <c r="F617" i="4"/>
  <c r="E617" i="4"/>
  <c r="D617" i="4"/>
  <c r="F616" i="4"/>
  <c r="F615" i="4"/>
  <c r="F614" i="4"/>
  <c r="F613" i="4"/>
  <c r="E612" i="4"/>
  <c r="D612" i="4"/>
  <c r="F612" i="4" s="1"/>
  <c r="F611" i="4"/>
  <c r="F610" i="4"/>
  <c r="F609" i="4"/>
  <c r="F608" i="4"/>
  <c r="F607" i="4"/>
  <c r="F606" i="4"/>
  <c r="E605" i="4"/>
  <c r="F605" i="4" s="1"/>
  <c r="D605" i="4"/>
  <c r="F604" i="4"/>
  <c r="F603" i="4"/>
  <c r="E603" i="4"/>
  <c r="H143" i="9" s="1"/>
  <c r="D603" i="4"/>
  <c r="G143" i="9" s="1"/>
  <c r="F602" i="4"/>
  <c r="F601" i="4"/>
  <c r="F600" i="4"/>
  <c r="E599" i="4"/>
  <c r="D599" i="4"/>
  <c r="F598" i="4"/>
  <c r="F597" i="4"/>
  <c r="F596" i="4"/>
  <c r="F595" i="4"/>
  <c r="F594" i="4"/>
  <c r="E594" i="4"/>
  <c r="D594" i="4"/>
  <c r="D593" i="4" s="1"/>
  <c r="F592" i="4"/>
  <c r="F591" i="4"/>
  <c r="F590" i="4"/>
  <c r="E590" i="4"/>
  <c r="D590" i="4"/>
  <c r="F589" i="4"/>
  <c r="F588" i="4"/>
  <c r="E587" i="4"/>
  <c r="D587" i="4"/>
  <c r="F587" i="4" s="1"/>
  <c r="F586" i="4"/>
  <c r="E585" i="4"/>
  <c r="D585" i="4"/>
  <c r="F585" i="4" s="1"/>
  <c r="F584" i="4"/>
  <c r="F583" i="4"/>
  <c r="F582" i="4"/>
  <c r="F581" i="4"/>
  <c r="E581" i="4"/>
  <c r="D581" i="4"/>
  <c r="E580" i="4"/>
  <c r="D574" i="1" s="1"/>
  <c r="H574" i="1" s="1"/>
  <c r="D580" i="4"/>
  <c r="F579" i="4"/>
  <c r="F578" i="4"/>
  <c r="F577" i="4"/>
  <c r="E577" i="4"/>
  <c r="G203" i="9" s="1"/>
  <c r="E203" i="9" s="1"/>
  <c r="B203" i="9" s="1"/>
  <c r="D577" i="4"/>
  <c r="F576" i="4"/>
  <c r="F575" i="4"/>
  <c r="F574" i="4"/>
  <c r="E574" i="4"/>
  <c r="D574" i="4"/>
  <c r="F573" i="4"/>
  <c r="F572" i="4"/>
  <c r="E571" i="4"/>
  <c r="D571" i="4"/>
  <c r="F570" i="4"/>
  <c r="F569" i="4"/>
  <c r="E568" i="4"/>
  <c r="D568" i="4"/>
  <c r="D567" i="4"/>
  <c r="F566" i="4"/>
  <c r="F565" i="4"/>
  <c r="F564" i="4"/>
  <c r="F563" i="4"/>
  <c r="E563" i="4"/>
  <c r="E529" i="4" s="1"/>
  <c r="D523" i="1" s="1"/>
  <c r="D563" i="4"/>
  <c r="F562" i="4"/>
  <c r="F561" i="4"/>
  <c r="F560" i="4"/>
  <c r="F559" i="4"/>
  <c r="F558" i="4"/>
  <c r="F557" i="4"/>
  <c r="F556"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F525" i="4"/>
  <c r="E525" i="4"/>
  <c r="D519" i="1" s="1"/>
  <c r="D525" i="4"/>
  <c r="F524" i="4"/>
  <c r="F523" i="4"/>
  <c r="F522" i="4"/>
  <c r="E522" i="4"/>
  <c r="D522" i="4"/>
  <c r="G207" i="9" s="1"/>
  <c r="E207" i="9" s="1"/>
  <c r="B207" i="9" s="1"/>
  <c r="F521" i="4"/>
  <c r="F520" i="4"/>
  <c r="E519" i="4"/>
  <c r="D519" i="4"/>
  <c r="F519" i="4" s="1"/>
  <c r="F518" i="4"/>
  <c r="F517" i="4"/>
  <c r="E516" i="4"/>
  <c r="D516" i="4"/>
  <c r="F516" i="4" s="1"/>
  <c r="D515" i="4"/>
  <c r="F514" i="4"/>
  <c r="F513" i="4"/>
  <c r="F512" i="4"/>
  <c r="F511" i="4"/>
  <c r="F510" i="4"/>
  <c r="F509" i="4"/>
  <c r="F508" i="4"/>
  <c r="F507" i="4"/>
  <c r="E507" i="4"/>
  <c r="D501" i="1" s="1"/>
  <c r="D507" i="4"/>
  <c r="F506" i="4"/>
  <c r="F505" i="4"/>
  <c r="F504" i="4"/>
  <c r="F503" i="4"/>
  <c r="E502" i="4"/>
  <c r="D502" i="4"/>
  <c r="F501" i="4"/>
  <c r="F500" i="4"/>
  <c r="F499" i="4"/>
  <c r="F498" i="4"/>
  <c r="F497" i="4"/>
  <c r="F496" i="4"/>
  <c r="F495" i="4"/>
  <c r="E495" i="4"/>
  <c r="D489" i="1" s="1"/>
  <c r="D495" i="4"/>
  <c r="F494" i="4"/>
  <c r="F493" i="4"/>
  <c r="F492" i="4"/>
  <c r="F491" i="4"/>
  <c r="E490" i="4"/>
  <c r="D490" i="4"/>
  <c r="F490" i="4" s="1"/>
  <c r="F489" i="4"/>
  <c r="F488" i="4"/>
  <c r="F487" i="4"/>
  <c r="F486" i="4"/>
  <c r="E485" i="4"/>
  <c r="E484" i="4" s="1"/>
  <c r="D478" i="1" s="1"/>
  <c r="D485" i="4"/>
  <c r="F483" i="4"/>
  <c r="F482" i="4"/>
  <c r="E481" i="4"/>
  <c r="D481" i="4"/>
  <c r="F481" i="4" s="1"/>
  <c r="F480" i="4"/>
  <c r="F479" i="4"/>
  <c r="E478" i="4"/>
  <c r="D472" i="1" s="1"/>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24" i="1" s="1"/>
  <c r="D430" i="4"/>
  <c r="F430" i="4" s="1"/>
  <c r="F429" i="4"/>
  <c r="F428" i="4"/>
  <c r="F427" i="4"/>
  <c r="E427" i="4"/>
  <c r="D427" i="4"/>
  <c r="F426" i="4"/>
  <c r="F425" i="4"/>
  <c r="F424" i="4"/>
  <c r="F423" i="4"/>
  <c r="E422" i="4"/>
  <c r="D422" i="4"/>
  <c r="E418" i="4"/>
  <c r="F418" i="4" s="1"/>
  <c r="D418" i="4"/>
  <c r="E417" i="4"/>
  <c r="D417" i="4"/>
  <c r="E416" i="4"/>
  <c r="D411" i="1" s="1"/>
  <c r="H411" i="1" s="1"/>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3" i="1" s="1"/>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E351" i="4"/>
  <c r="D351" i="4"/>
  <c r="F351" i="4" s="1"/>
  <c r="F349" i="4"/>
  <c r="E348" i="4"/>
  <c r="D348" i="4"/>
  <c r="F348" i="4" s="1"/>
  <c r="F347" i="4"/>
  <c r="F346" i="4"/>
  <c r="E345" i="4"/>
  <c r="E344" i="4" s="1"/>
  <c r="D339" i="1"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F300" i="4"/>
  <c r="E300" i="4"/>
  <c r="D300" i="4"/>
  <c r="E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59" i="1" s="1"/>
  <c r="D268" i="4"/>
  <c r="F268" i="4" s="1"/>
  <c r="F267" i="4"/>
  <c r="F266" i="4"/>
  <c r="F265" i="4"/>
  <c r="F264" i="4"/>
  <c r="E264" i="4"/>
  <c r="D264" i="4"/>
  <c r="D263" i="4" s="1"/>
  <c r="F263" i="4" s="1"/>
  <c r="F262" i="4"/>
  <c r="F261" i="4"/>
  <c r="F260" i="4"/>
  <c r="E259" i="4"/>
  <c r="D259" i="4"/>
  <c r="F259" i="4" s="1"/>
  <c r="F258" i="4"/>
  <c r="F257" i="4"/>
  <c r="F256" i="4"/>
  <c r="F255" i="4"/>
  <c r="F254" i="4"/>
  <c r="E253" i="4"/>
  <c r="E252" i="4" s="1"/>
  <c r="D253" i="4"/>
  <c r="F251" i="4"/>
  <c r="F250" i="4"/>
  <c r="F249" i="4"/>
  <c r="F248" i="4"/>
  <c r="F247" i="4"/>
  <c r="E247" i="4"/>
  <c r="D247" i="4"/>
  <c r="F246" i="4"/>
  <c r="F245" i="4"/>
  <c r="F244" i="4"/>
  <c r="E244" i="4"/>
  <c r="D244" i="4"/>
  <c r="F243" i="4"/>
  <c r="F242" i="4"/>
  <c r="F241" i="4"/>
  <c r="E240" i="4"/>
  <c r="D236" i="1" s="1"/>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s="1"/>
  <c r="E215" i="4"/>
  <c r="F214" i="4"/>
  <c r="F213" i="4"/>
  <c r="F212" i="4"/>
  <c r="F211" i="4"/>
  <c r="E210" i="4"/>
  <c r="D210" i="4"/>
  <c r="F209" i="4"/>
  <c r="F208" i="4"/>
  <c r="F207" i="4"/>
  <c r="F206" i="4"/>
  <c r="F205" i="4"/>
  <c r="F204" i="4"/>
  <c r="F203" i="4"/>
  <c r="E202" i="4"/>
  <c r="F202" i="4" s="1"/>
  <c r="D202" i="4"/>
  <c r="F201" i="4"/>
  <c r="F200" i="4"/>
  <c r="F199" i="4"/>
  <c r="F198" i="4"/>
  <c r="F197"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E152" i="4"/>
  <c r="D152" i="4"/>
  <c r="F150" i="4"/>
  <c r="F149" i="4"/>
  <c r="F148" i="4"/>
  <c r="F147" i="4"/>
  <c r="F146" i="4"/>
  <c r="F145" i="4"/>
  <c r="F144" i="4"/>
  <c r="F143" i="4"/>
  <c r="F142" i="4"/>
  <c r="F141" i="4"/>
  <c r="E140" i="4"/>
  <c r="E139" i="4" s="1"/>
  <c r="D140" i="4"/>
  <c r="F140" i="4" s="1"/>
  <c r="D139" i="4"/>
  <c r="F139" i="4" s="1"/>
  <c r="F138" i="4"/>
  <c r="F137" i="4"/>
  <c r="F136" i="4"/>
  <c r="F135" i="4"/>
  <c r="E134" i="4"/>
  <c r="F134" i="4" s="1"/>
  <c r="D134" i="4"/>
  <c r="F132" i="4"/>
  <c r="F131" i="4"/>
  <c r="F130" i="4"/>
  <c r="F129" i="4"/>
  <c r="E128" i="4"/>
  <c r="D128" i="4"/>
  <c r="F128" i="4" s="1"/>
  <c r="F127" i="4"/>
  <c r="F126" i="4"/>
  <c r="F125" i="4"/>
  <c r="E125" i="4"/>
  <c r="D125" i="4"/>
  <c r="E124" i="4"/>
  <c r="D124" i="4"/>
  <c r="F124" i="4" s="1"/>
  <c r="F123" i="4"/>
  <c r="F122" i="4"/>
  <c r="F121" i="4"/>
  <c r="F120" i="4"/>
  <c r="E120" i="4"/>
  <c r="D120" i="4"/>
  <c r="F119" i="4"/>
  <c r="F118" i="4"/>
  <c r="F117" i="4"/>
  <c r="F116" i="4"/>
  <c r="F115" i="4"/>
  <c r="F114" i="4"/>
  <c r="F113" i="4"/>
  <c r="E112" i="4"/>
  <c r="D108" i="1" s="1"/>
  <c r="D112" i="4"/>
  <c r="F112" i="4" s="1"/>
  <c r="F111" i="4"/>
  <c r="F110" i="4"/>
  <c r="F109" i="4"/>
  <c r="F108" i="4"/>
  <c r="E107" i="4"/>
  <c r="D107" i="4"/>
  <c r="F105" i="4"/>
  <c r="F104" i="4"/>
  <c r="F103" i="4"/>
  <c r="F102" i="4"/>
  <c r="F101" i="4"/>
  <c r="F100" i="4"/>
  <c r="F99" i="4"/>
  <c r="E98" i="4"/>
  <c r="D94" i="1" s="1"/>
  <c r="D98" i="4"/>
  <c r="F98" i="4" s="1"/>
  <c r="F97" i="4"/>
  <c r="F96" i="4"/>
  <c r="F95" i="4"/>
  <c r="F94" i="4"/>
  <c r="F93" i="4"/>
  <c r="F92" i="4"/>
  <c r="E91" i="4"/>
  <c r="F91" i="4" s="1"/>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1" i="1" s="1"/>
  <c r="D65" i="4"/>
  <c r="F64" i="4"/>
  <c r="F63" i="4"/>
  <c r="F62" i="4"/>
  <c r="E62" i="4"/>
  <c r="D62" i="4"/>
  <c r="F61" i="4"/>
  <c r="F60" i="4"/>
  <c r="E59" i="4"/>
  <c r="D59" i="4"/>
  <c r="F59" i="4" s="1"/>
  <c r="F58" i="4"/>
  <c r="F57" i="4"/>
  <c r="F56" i="4"/>
  <c r="F55" i="4"/>
  <c r="F54" i="4"/>
  <c r="E54" i="4"/>
  <c r="D54" i="4"/>
  <c r="F53" i="4"/>
  <c r="F52" i="4"/>
  <c r="E51" i="4"/>
  <c r="E50" i="4" s="1"/>
  <c r="D46" i="1" s="1"/>
  <c r="D51" i="4"/>
  <c r="F49" i="4"/>
  <c r="F48" i="4"/>
  <c r="F47" i="4"/>
  <c r="F46" i="4"/>
  <c r="F45" i="4"/>
  <c r="E45" i="4"/>
  <c r="D45"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G36" i="3"/>
  <c r="B36" i="3"/>
  <c r="G35" i="3"/>
  <c r="B35" i="3"/>
  <c r="G34" i="3"/>
  <c r="B34" i="3"/>
  <c r="I33" i="3"/>
  <c r="G33" i="3"/>
  <c r="B33" i="3"/>
  <c r="I32" i="3"/>
  <c r="H32" i="3"/>
  <c r="G32" i="3"/>
  <c r="B32" i="3"/>
  <c r="I31" i="3"/>
  <c r="H31"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8" i="1"/>
  <c r="C1578" i="1"/>
  <c r="G1578" i="1" s="1"/>
  <c r="H1577" i="1"/>
  <c r="G1577" i="1"/>
  <c r="C1577" i="1"/>
  <c r="C1575" i="1"/>
  <c r="H1574" i="1"/>
  <c r="C1574" i="1"/>
  <c r="G1574" i="1" s="1"/>
  <c r="H1573" i="1"/>
  <c r="G1573" i="1"/>
  <c r="C1573" i="1"/>
  <c r="G1572" i="1"/>
  <c r="C1572" i="1"/>
  <c r="H1572" i="1" s="1"/>
  <c r="C1571" i="1"/>
  <c r="H1570" i="1"/>
  <c r="C1570" i="1"/>
  <c r="G1570" i="1" s="1"/>
  <c r="H1569" i="1"/>
  <c r="G1569" i="1"/>
  <c r="C1569" i="1"/>
  <c r="G1568" i="1"/>
  <c r="C1568" i="1"/>
  <c r="H1568" i="1" s="1"/>
  <c r="C1567" i="1"/>
  <c r="H1566" i="1"/>
  <c r="C1566" i="1"/>
  <c r="G1566" i="1" s="1"/>
  <c r="H1565" i="1"/>
  <c r="G1565" i="1"/>
  <c r="C1565" i="1"/>
  <c r="G1564" i="1"/>
  <c r="C1564" i="1"/>
  <c r="H1564" i="1" s="1"/>
  <c r="C1563" i="1"/>
  <c r="H1562" i="1"/>
  <c r="C1562" i="1"/>
  <c r="G1562" i="1" s="1"/>
  <c r="H1561" i="1"/>
  <c r="G1561" i="1"/>
  <c r="C1561" i="1"/>
  <c r="G1560" i="1"/>
  <c r="C1560" i="1"/>
  <c r="H1560" i="1" s="1"/>
  <c r="C1559" i="1"/>
  <c r="H1558" i="1"/>
  <c r="C1558" i="1"/>
  <c r="G1558" i="1" s="1"/>
  <c r="H1557" i="1"/>
  <c r="G1557" i="1"/>
  <c r="C1557" i="1"/>
  <c r="G1556" i="1"/>
  <c r="C1556" i="1"/>
  <c r="H1556" i="1" s="1"/>
  <c r="H1554" i="1"/>
  <c r="C1554" i="1"/>
  <c r="G1554" i="1" s="1"/>
  <c r="H1553" i="1"/>
  <c r="G1553" i="1"/>
  <c r="C1553" i="1"/>
  <c r="G1552" i="1"/>
  <c r="C1552" i="1"/>
  <c r="H1552" i="1" s="1"/>
  <c r="C1551" i="1"/>
  <c r="C1550" i="1"/>
  <c r="G1550" i="1" s="1"/>
  <c r="H1549" i="1"/>
  <c r="G1549" i="1"/>
  <c r="C1549" i="1"/>
  <c r="H1548" i="1"/>
  <c r="G1548" i="1"/>
  <c r="C1548" i="1"/>
  <c r="C1547" i="1"/>
  <c r="H1547" i="1" s="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G1536" i="1"/>
  <c r="C1536" i="1"/>
  <c r="H1536" i="1" s="1"/>
  <c r="C1534" i="1"/>
  <c r="G1534" i="1" s="1"/>
  <c r="H1533" i="1"/>
  <c r="G1533" i="1"/>
  <c r="C1533" i="1"/>
  <c r="H1532" i="1"/>
  <c r="G1532" i="1"/>
  <c r="C1532" i="1"/>
  <c r="C1531" i="1"/>
  <c r="H1531" i="1" s="1"/>
  <c r="H1530" i="1"/>
  <c r="C1530" i="1"/>
  <c r="G1530" i="1" s="1"/>
  <c r="H1529" i="1"/>
  <c r="G1529" i="1"/>
  <c r="C1529" i="1"/>
  <c r="C1528" i="1"/>
  <c r="G1527" i="1"/>
  <c r="C1527" i="1"/>
  <c r="H1527" i="1" s="1"/>
  <c r="C1526" i="1"/>
  <c r="H1525" i="1"/>
  <c r="G1525" i="1"/>
  <c r="C1525" i="1"/>
  <c r="G1523" i="1"/>
  <c r="C1523" i="1"/>
  <c r="H1523" i="1" s="1"/>
  <c r="H1522" i="1"/>
  <c r="C1522" i="1"/>
  <c r="G1522" i="1" s="1"/>
  <c r="H1521" i="1"/>
  <c r="G1521" i="1"/>
  <c r="C1521" i="1"/>
  <c r="G1520" i="1"/>
  <c r="C1520" i="1"/>
  <c r="H1520" i="1" s="1"/>
  <c r="G1519" i="1"/>
  <c r="C1519" i="1"/>
  <c r="H1519" i="1" s="1"/>
  <c r="C1516" i="1"/>
  <c r="H1516" i="1" s="1"/>
  <c r="C1515" i="1"/>
  <c r="C1514" i="1"/>
  <c r="G1514" i="1" s="1"/>
  <c r="C1513" i="1"/>
  <c r="H1513" i="1" s="1"/>
  <c r="C1512" i="1"/>
  <c r="C1511" i="1"/>
  <c r="H1511" i="1" s="1"/>
  <c r="C1510" i="1"/>
  <c r="H1509" i="1"/>
  <c r="G1509" i="1"/>
  <c r="C1509" i="1"/>
  <c r="G1508" i="1"/>
  <c r="C1508" i="1"/>
  <c r="H1508" i="1" s="1"/>
  <c r="C1507" i="1"/>
  <c r="C1506" i="1"/>
  <c r="G1506" i="1" s="1"/>
  <c r="C1505" i="1"/>
  <c r="H1505" i="1" s="1"/>
  <c r="C1504" i="1"/>
  <c r="G1503" i="1"/>
  <c r="C1503" i="1"/>
  <c r="H1503" i="1" s="1"/>
  <c r="C1502" i="1"/>
  <c r="H1500" i="1"/>
  <c r="G1500" i="1"/>
  <c r="C1500" i="1"/>
  <c r="C1498" i="1"/>
  <c r="G1498" i="1" s="1"/>
  <c r="C1497" i="1"/>
  <c r="H1497" i="1" s="1"/>
  <c r="C1496" i="1"/>
  <c r="C1495" i="1"/>
  <c r="H1495" i="1" s="1"/>
  <c r="C1494" i="1"/>
  <c r="G1492" i="1"/>
  <c r="C1492" i="1"/>
  <c r="H1492" i="1" s="1"/>
  <c r="C1491" i="1"/>
  <c r="C1490" i="1"/>
  <c r="G1490" i="1" s="1"/>
  <c r="C1489" i="1"/>
  <c r="H1489" i="1" s="1"/>
  <c r="C1488" i="1"/>
  <c r="G1487" i="1"/>
  <c r="C1487" i="1"/>
  <c r="H1487" i="1" s="1"/>
  <c r="C1486" i="1"/>
  <c r="H1485" i="1"/>
  <c r="C1485" i="1"/>
  <c r="G1485" i="1" s="1"/>
  <c r="G1484" i="1"/>
  <c r="C1484" i="1"/>
  <c r="H1484" i="1" s="1"/>
  <c r="H1482" i="1"/>
  <c r="C1482" i="1"/>
  <c r="G1482" i="1" s="1"/>
  <c r="C1480" i="1"/>
  <c r="D1479" i="1"/>
  <c r="C1479" i="1"/>
  <c r="D1478" i="1"/>
  <c r="G1478" i="1" s="1"/>
  <c r="C1478" i="1"/>
  <c r="H1477" i="1"/>
  <c r="G1477" i="1"/>
  <c r="D1477" i="1"/>
  <c r="C1477" i="1"/>
  <c r="J1477" i="1" s="1"/>
  <c r="D1476" i="1"/>
  <c r="C1476" i="1"/>
  <c r="G1475" i="1"/>
  <c r="D1475" i="1"/>
  <c r="C1475" i="1"/>
  <c r="D1474" i="1"/>
  <c r="C1474" i="1"/>
  <c r="J1473" i="1"/>
  <c r="D1473" i="1"/>
  <c r="C1473" i="1"/>
  <c r="G1472" i="1"/>
  <c r="D1472" i="1"/>
  <c r="C1472" i="1"/>
  <c r="J1472" i="1" s="1"/>
  <c r="G1471" i="1"/>
  <c r="D1471" i="1"/>
  <c r="C1471" i="1"/>
  <c r="D1470" i="1"/>
  <c r="G1470" i="1" s="1"/>
  <c r="C1470" i="1"/>
  <c r="D1469" i="1"/>
  <c r="C1469" i="1"/>
  <c r="G1468" i="1"/>
  <c r="D1468" i="1"/>
  <c r="C1468" i="1"/>
  <c r="J1468" i="1" s="1"/>
  <c r="G1467" i="1"/>
  <c r="D1467" i="1"/>
  <c r="C1467" i="1"/>
  <c r="H1466" i="1"/>
  <c r="D1466" i="1"/>
  <c r="C1466" i="1"/>
  <c r="D1465" i="1"/>
  <c r="C1465" i="1"/>
  <c r="G1464" i="1"/>
  <c r="D1464" i="1"/>
  <c r="C1464" i="1"/>
  <c r="J1464" i="1" s="1"/>
  <c r="G1463" i="1"/>
  <c r="D1463" i="1"/>
  <c r="C1463" i="1"/>
  <c r="D1462" i="1"/>
  <c r="C1462" i="1"/>
  <c r="H1461" i="1"/>
  <c r="D1461" i="1"/>
  <c r="C1461" i="1"/>
  <c r="G1461" i="1" s="1"/>
  <c r="D1460" i="1"/>
  <c r="J1460" i="1" s="1"/>
  <c r="C1460" i="1"/>
  <c r="G1459" i="1"/>
  <c r="D1459" i="1"/>
  <c r="C1459" i="1"/>
  <c r="J1459" i="1" s="1"/>
  <c r="G1458" i="1"/>
  <c r="D1458" i="1"/>
  <c r="C1458" i="1"/>
  <c r="D1457" i="1"/>
  <c r="C1457" i="1"/>
  <c r="D1456" i="1"/>
  <c r="C1456" i="1"/>
  <c r="G1455" i="1"/>
  <c r="D1455" i="1"/>
  <c r="C1455" i="1"/>
  <c r="J1455" i="1" s="1"/>
  <c r="C1454" i="1"/>
  <c r="C1453" i="1"/>
  <c r="D1452" i="1"/>
  <c r="C1452" i="1"/>
  <c r="G1451" i="1"/>
  <c r="D1451" i="1"/>
  <c r="C1451" i="1"/>
  <c r="J1451" i="1" s="1"/>
  <c r="G1450" i="1"/>
  <c r="D1450" i="1"/>
  <c r="C1450" i="1"/>
  <c r="D1449" i="1"/>
  <c r="C1449" i="1"/>
  <c r="J1448" i="1"/>
  <c r="D1448" i="1"/>
  <c r="C1448" i="1"/>
  <c r="G1447" i="1"/>
  <c r="D1447" i="1"/>
  <c r="C1447" i="1"/>
  <c r="J1447" i="1" s="1"/>
  <c r="G1446" i="1"/>
  <c r="D1446" i="1"/>
  <c r="C1446" i="1"/>
  <c r="H1445" i="1"/>
  <c r="G1445" i="1"/>
  <c r="D1445" i="1"/>
  <c r="H1444" i="1"/>
  <c r="D1444" i="1"/>
  <c r="C1444" i="1"/>
  <c r="J1443" i="1"/>
  <c r="H1443" i="1"/>
  <c r="G1443" i="1"/>
  <c r="D1443" i="1"/>
  <c r="C1443" i="1"/>
  <c r="D1442" i="1"/>
  <c r="C1442" i="1"/>
  <c r="G1441" i="1"/>
  <c r="D1441" i="1"/>
  <c r="C1441" i="1"/>
  <c r="H1440" i="1"/>
  <c r="D1440" i="1"/>
  <c r="C1440" i="1"/>
  <c r="G1439" i="1"/>
  <c r="D1439" i="1"/>
  <c r="C1439" i="1"/>
  <c r="J1439" i="1" s="1"/>
  <c r="H1438" i="1"/>
  <c r="G1438" i="1"/>
  <c r="D1438" i="1"/>
  <c r="C1438" i="1"/>
  <c r="D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D1384" i="1"/>
  <c r="D1383" i="1"/>
  <c r="G1382" i="1"/>
  <c r="D1382" i="1"/>
  <c r="H1382" i="1" s="1"/>
  <c r="C1382" i="1"/>
  <c r="G1381" i="1"/>
  <c r="D1381" i="1"/>
  <c r="H1381" i="1" s="1"/>
  <c r="C1381" i="1"/>
  <c r="D1380" i="1"/>
  <c r="H1380" i="1" s="1"/>
  <c r="C1380" i="1"/>
  <c r="D1379" i="1"/>
  <c r="C1379" i="1"/>
  <c r="G1378" i="1"/>
  <c r="D1378" i="1"/>
  <c r="H1378" i="1" s="1"/>
  <c r="C1378" i="1"/>
  <c r="G1377" i="1"/>
  <c r="D1377" i="1"/>
  <c r="H1377" i="1" s="1"/>
  <c r="C1377" i="1"/>
  <c r="D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G1336" i="1"/>
  <c r="D1336" i="1"/>
  <c r="H1336" i="1" s="1"/>
  <c r="C1336" i="1"/>
  <c r="D1335" i="1"/>
  <c r="H1335" i="1" s="1"/>
  <c r="C1335" i="1"/>
  <c r="D1334" i="1"/>
  <c r="C1334" i="1"/>
  <c r="G1333" i="1"/>
  <c r="D1333" i="1"/>
  <c r="H1333" i="1" s="1"/>
  <c r="C1333" i="1"/>
  <c r="G1332" i="1"/>
  <c r="D1332" i="1"/>
  <c r="H1332" i="1" s="1"/>
  <c r="C1332" i="1"/>
  <c r="D1331" i="1"/>
  <c r="H1331" i="1" s="1"/>
  <c r="C1331" i="1"/>
  <c r="D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D1300" i="1"/>
  <c r="D1298" i="1"/>
  <c r="H1298" i="1" s="1"/>
  <c r="C1298" i="1"/>
  <c r="D1297" i="1"/>
  <c r="C1297" i="1"/>
  <c r="G1296" i="1"/>
  <c r="D1296" i="1"/>
  <c r="H1296" i="1" s="1"/>
  <c r="C1296" i="1"/>
  <c r="G1295" i="1"/>
  <c r="D1295" i="1"/>
  <c r="H1295" i="1" s="1"/>
  <c r="C1295" i="1"/>
  <c r="D1294" i="1"/>
  <c r="H1294" i="1" s="1"/>
  <c r="C1294" i="1"/>
  <c r="D1293" i="1"/>
  <c r="C1293" i="1"/>
  <c r="G1292" i="1"/>
  <c r="D1292" i="1"/>
  <c r="H1292" i="1" s="1"/>
  <c r="C1292" i="1"/>
  <c r="G1291" i="1"/>
  <c r="D1291" i="1"/>
  <c r="H1291" i="1" s="1"/>
  <c r="C1291" i="1"/>
  <c r="G1290" i="1"/>
  <c r="D1290" i="1"/>
  <c r="H1290" i="1" s="1"/>
  <c r="C1290" i="1"/>
  <c r="D1289" i="1"/>
  <c r="C1289" i="1"/>
  <c r="G1288" i="1"/>
  <c r="D1288" i="1"/>
  <c r="H1288" i="1" s="1"/>
  <c r="C1288" i="1"/>
  <c r="G1287" i="1"/>
  <c r="D1287" i="1"/>
  <c r="H1287" i="1" s="1"/>
  <c r="C1287" i="1"/>
  <c r="D1286" i="1"/>
  <c r="H1286" i="1" s="1"/>
  <c r="C1286" i="1"/>
  <c r="D1285" i="1"/>
  <c r="C1285" i="1"/>
  <c r="G1284" i="1"/>
  <c r="D1284" i="1"/>
  <c r="H1284" i="1" s="1"/>
  <c r="C1284" i="1"/>
  <c r="G1283" i="1"/>
  <c r="D1283" i="1"/>
  <c r="H1283" i="1" s="1"/>
  <c r="C1283" i="1"/>
  <c r="D1282" i="1"/>
  <c r="H1282" i="1" s="1"/>
  <c r="C1282" i="1"/>
  <c r="D1281" i="1"/>
  <c r="C1281" i="1"/>
  <c r="G1280" i="1"/>
  <c r="D1280" i="1"/>
  <c r="H1280" i="1" s="1"/>
  <c r="C1280" i="1"/>
  <c r="G1279" i="1"/>
  <c r="D1279" i="1"/>
  <c r="H1279" i="1" s="1"/>
  <c r="C1279" i="1"/>
  <c r="D1278" i="1"/>
  <c r="H1278" i="1" s="1"/>
  <c r="C1278" i="1"/>
  <c r="D1277" i="1"/>
  <c r="C1277" i="1"/>
  <c r="G1276" i="1"/>
  <c r="D1276" i="1"/>
  <c r="H1276" i="1" s="1"/>
  <c r="C1276" i="1"/>
  <c r="G1275" i="1"/>
  <c r="D1275" i="1"/>
  <c r="H1275" i="1" s="1"/>
  <c r="C1275" i="1"/>
  <c r="G1274" i="1"/>
  <c r="D1274" i="1"/>
  <c r="H1274" i="1" s="1"/>
  <c r="C1274" i="1"/>
  <c r="D1273" i="1"/>
  <c r="C1273" i="1"/>
  <c r="G1272" i="1"/>
  <c r="D1272" i="1"/>
  <c r="H1272" i="1" s="1"/>
  <c r="C1272" i="1"/>
  <c r="G1271" i="1"/>
  <c r="D1271" i="1"/>
  <c r="H1271" i="1" s="1"/>
  <c r="C1271" i="1"/>
  <c r="D1270" i="1"/>
  <c r="H1270" i="1" s="1"/>
  <c r="C1270" i="1"/>
  <c r="D1269" i="1"/>
  <c r="C1269" i="1"/>
  <c r="G1268" i="1"/>
  <c r="D1268" i="1"/>
  <c r="H1268" i="1" s="1"/>
  <c r="C1268" i="1"/>
  <c r="G1267" i="1"/>
  <c r="D1267" i="1"/>
  <c r="H1267" i="1" s="1"/>
  <c r="C1267" i="1"/>
  <c r="D1266" i="1"/>
  <c r="H1266" i="1" s="1"/>
  <c r="C1266" i="1"/>
  <c r="D1265" i="1"/>
  <c r="C1265" i="1"/>
  <c r="G1264" i="1"/>
  <c r="D1264" i="1"/>
  <c r="H1264" i="1" s="1"/>
  <c r="C1264" i="1"/>
  <c r="G1263" i="1"/>
  <c r="D1263" i="1"/>
  <c r="H1263" i="1" s="1"/>
  <c r="C1263" i="1"/>
  <c r="D1262" i="1"/>
  <c r="C1262" i="1"/>
  <c r="D1261" i="1"/>
  <c r="C1261" i="1"/>
  <c r="G1260" i="1"/>
  <c r="D1260" i="1"/>
  <c r="H1260" i="1" s="1"/>
  <c r="C1260" i="1"/>
  <c r="G1259" i="1"/>
  <c r="D1259" i="1"/>
  <c r="H1259" i="1" s="1"/>
  <c r="C1259" i="1"/>
  <c r="G1258" i="1"/>
  <c r="D1258" i="1"/>
  <c r="H1258" i="1" s="1"/>
  <c r="C1258" i="1"/>
  <c r="D1257" i="1"/>
  <c r="C1257" i="1"/>
  <c r="G1256" i="1"/>
  <c r="D1256" i="1"/>
  <c r="H1256" i="1" s="1"/>
  <c r="C1256" i="1"/>
  <c r="G1255" i="1"/>
  <c r="D1255" i="1"/>
  <c r="H1255" i="1" s="1"/>
  <c r="C1255" i="1"/>
  <c r="D1254" i="1"/>
  <c r="H1254" i="1" s="1"/>
  <c r="C1254" i="1"/>
  <c r="D1253" i="1"/>
  <c r="C1253" i="1"/>
  <c r="G1252" i="1"/>
  <c r="D1252" i="1"/>
  <c r="H1252" i="1" s="1"/>
  <c r="C1252" i="1"/>
  <c r="G1251" i="1"/>
  <c r="D1251" i="1"/>
  <c r="H1251" i="1" s="1"/>
  <c r="C1251" i="1"/>
  <c r="D1250" i="1"/>
  <c r="H1250" i="1" s="1"/>
  <c r="C1250" i="1"/>
  <c r="D1249" i="1"/>
  <c r="C1249" i="1"/>
  <c r="G1248" i="1"/>
  <c r="D1248" i="1"/>
  <c r="H1248" i="1" s="1"/>
  <c r="C1248" i="1"/>
  <c r="G1247" i="1"/>
  <c r="D1247" i="1"/>
  <c r="H1247" i="1" s="1"/>
  <c r="C1247" i="1"/>
  <c r="D1246" i="1"/>
  <c r="H1246" i="1" s="1"/>
  <c r="C1246" i="1"/>
  <c r="D1245" i="1"/>
  <c r="C1245" i="1"/>
  <c r="G1244" i="1"/>
  <c r="D1244" i="1"/>
  <c r="H1244" i="1" s="1"/>
  <c r="C1244" i="1"/>
  <c r="G1243" i="1"/>
  <c r="D1243" i="1"/>
  <c r="H1243" i="1" s="1"/>
  <c r="C1243" i="1"/>
  <c r="G1242" i="1"/>
  <c r="D1242" i="1"/>
  <c r="H1242" i="1" s="1"/>
  <c r="C1242" i="1"/>
  <c r="D1241" i="1"/>
  <c r="C1241" i="1"/>
  <c r="G1240" i="1"/>
  <c r="D1240" i="1"/>
  <c r="H1240" i="1" s="1"/>
  <c r="C1240" i="1"/>
  <c r="G1239" i="1"/>
  <c r="D1239" i="1"/>
  <c r="H1239" i="1" s="1"/>
  <c r="C1239" i="1"/>
  <c r="D1238" i="1"/>
  <c r="H1238" i="1" s="1"/>
  <c r="C1238" i="1"/>
  <c r="D1237" i="1"/>
  <c r="C1237" i="1"/>
  <c r="D1236" i="1"/>
  <c r="H1234" i="1"/>
  <c r="D1234" i="1"/>
  <c r="G1234" i="1" s="1"/>
  <c r="C1234" i="1"/>
  <c r="H1233" i="1"/>
  <c r="D1233" i="1"/>
  <c r="G1233" i="1" s="1"/>
  <c r="C1233" i="1"/>
  <c r="H1232" i="1"/>
  <c r="D1232" i="1"/>
  <c r="C1232" i="1"/>
  <c r="H1231" i="1"/>
  <c r="D1231" i="1"/>
  <c r="G1231" i="1" s="1"/>
  <c r="C1231" i="1"/>
  <c r="D1230" i="1"/>
  <c r="C1230" i="1"/>
  <c r="H1230" i="1" s="1"/>
  <c r="D1229" i="1"/>
  <c r="C1229" i="1"/>
  <c r="H1229" i="1" s="1"/>
  <c r="D1228" i="1"/>
  <c r="C1228" i="1"/>
  <c r="D1227" i="1"/>
  <c r="C1227" i="1"/>
  <c r="H1227" i="1" s="1"/>
  <c r="H1226" i="1"/>
  <c r="D1226" i="1"/>
  <c r="G1226" i="1" s="1"/>
  <c r="C1226" i="1"/>
  <c r="H1225" i="1"/>
  <c r="D1225" i="1"/>
  <c r="G1225" i="1" s="1"/>
  <c r="C1225" i="1"/>
  <c r="H1224" i="1"/>
  <c r="D1224" i="1"/>
  <c r="C1224" i="1"/>
  <c r="D1221" i="1"/>
  <c r="C1221" i="1"/>
  <c r="G1221" i="1" s="1"/>
  <c r="D1220" i="1"/>
  <c r="H1220" i="1" s="1"/>
  <c r="C1220" i="1"/>
  <c r="D1219" i="1"/>
  <c r="C1219" i="1"/>
  <c r="D1218" i="1"/>
  <c r="C1218" i="1"/>
  <c r="D1217" i="1"/>
  <c r="C1217" i="1"/>
  <c r="D1216" i="1"/>
  <c r="D1215" i="1"/>
  <c r="H1213" i="1"/>
  <c r="G1213" i="1"/>
  <c r="D1213" i="1"/>
  <c r="C1213" i="1"/>
  <c r="H1212" i="1"/>
  <c r="G1212" i="1"/>
  <c r="D1212" i="1"/>
  <c r="C1212" i="1"/>
  <c r="D1211" i="1"/>
  <c r="D1210" i="1"/>
  <c r="C1210" i="1"/>
  <c r="G1209" i="1"/>
  <c r="D1209" i="1"/>
  <c r="H1209" i="1" s="1"/>
  <c r="C1209" i="1"/>
  <c r="G1208" i="1"/>
  <c r="D1208" i="1"/>
  <c r="H1208" i="1" s="1"/>
  <c r="C1208" i="1"/>
  <c r="G1207" i="1"/>
  <c r="D1207" i="1"/>
  <c r="H1207" i="1" s="1"/>
  <c r="C1207" i="1"/>
  <c r="D1206" i="1"/>
  <c r="C1206" i="1"/>
  <c r="G1205" i="1"/>
  <c r="D1205" i="1"/>
  <c r="H1205" i="1" s="1"/>
  <c r="C1205" i="1"/>
  <c r="G1204" i="1"/>
  <c r="D1204" i="1"/>
  <c r="H1204" i="1" s="1"/>
  <c r="C1204" i="1"/>
  <c r="D1203" i="1"/>
  <c r="H1203" i="1" s="1"/>
  <c r="C1203" i="1"/>
  <c r="D1202" i="1"/>
  <c r="C1202" i="1"/>
  <c r="G1201" i="1"/>
  <c r="D1201" i="1"/>
  <c r="H1201" i="1" s="1"/>
  <c r="C1201" i="1"/>
  <c r="G1200" i="1"/>
  <c r="D1200" i="1"/>
  <c r="H1200" i="1" s="1"/>
  <c r="C1200" i="1"/>
  <c r="D1199" i="1"/>
  <c r="H1199" i="1" s="1"/>
  <c r="C1199" i="1"/>
  <c r="D1198" i="1"/>
  <c r="C1198" i="1"/>
  <c r="G1197" i="1"/>
  <c r="D1197" i="1"/>
  <c r="H1197" i="1" s="1"/>
  <c r="C1197" i="1"/>
  <c r="G1196" i="1"/>
  <c r="D1196" i="1"/>
  <c r="H1196" i="1" s="1"/>
  <c r="C1196" i="1"/>
  <c r="D1195" i="1"/>
  <c r="H1195" i="1" s="1"/>
  <c r="C1195" i="1"/>
  <c r="D1194" i="1"/>
  <c r="C1194" i="1"/>
  <c r="G1193" i="1"/>
  <c r="D1193" i="1"/>
  <c r="H1193" i="1" s="1"/>
  <c r="C1193" i="1"/>
  <c r="G1192" i="1"/>
  <c r="D1192" i="1"/>
  <c r="H1192" i="1" s="1"/>
  <c r="C1192" i="1"/>
  <c r="G1191" i="1"/>
  <c r="D1191" i="1"/>
  <c r="H1191" i="1" s="1"/>
  <c r="C1191" i="1"/>
  <c r="D1190" i="1"/>
  <c r="C1190" i="1"/>
  <c r="D1189" i="1"/>
  <c r="H1189" i="1" s="1"/>
  <c r="C1189" i="1"/>
  <c r="G1188" i="1"/>
  <c r="D1188" i="1"/>
  <c r="H1188" i="1" s="1"/>
  <c r="C1188" i="1"/>
  <c r="D1187" i="1"/>
  <c r="H1187" i="1" s="1"/>
  <c r="C1187" i="1"/>
  <c r="D1186" i="1"/>
  <c r="C1186" i="1"/>
  <c r="D1185" i="1"/>
  <c r="C1185" i="1"/>
  <c r="D1184" i="1"/>
  <c r="C1184" i="1"/>
  <c r="D1182" i="1"/>
  <c r="C1182" i="1"/>
  <c r="D1181" i="1"/>
  <c r="C1181" i="1"/>
  <c r="D1180" i="1"/>
  <c r="C1180" i="1"/>
  <c r="D1179" i="1"/>
  <c r="C1179" i="1"/>
  <c r="D1178" i="1"/>
  <c r="C1178" i="1"/>
  <c r="D1177" i="1"/>
  <c r="C1177" i="1"/>
  <c r="D1176" i="1"/>
  <c r="C1176" i="1"/>
  <c r="D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C1168" i="1"/>
  <c r="D1166" i="1"/>
  <c r="C1166" i="1"/>
  <c r="H1166" i="1" s="1"/>
  <c r="D1165" i="1"/>
  <c r="C1165" i="1"/>
  <c r="H1164" i="1"/>
  <c r="G1164" i="1"/>
  <c r="D1164" i="1"/>
  <c r="C1164" i="1"/>
  <c r="H1163" i="1"/>
  <c r="G1163" i="1"/>
  <c r="D1163" i="1"/>
  <c r="C1163" i="1"/>
  <c r="H1162" i="1"/>
  <c r="G1162" i="1"/>
  <c r="D1162" i="1"/>
  <c r="C1162" i="1"/>
  <c r="H1161" i="1"/>
  <c r="G1161" i="1"/>
  <c r="D1161" i="1"/>
  <c r="C1161" i="1"/>
  <c r="D1160" i="1"/>
  <c r="C1160" i="1"/>
  <c r="H1160" i="1" s="1"/>
  <c r="D1159" i="1"/>
  <c r="C1159" i="1"/>
  <c r="H1158" i="1"/>
  <c r="G1158" i="1"/>
  <c r="D1158" i="1"/>
  <c r="C1158" i="1"/>
  <c r="D1157" i="1"/>
  <c r="C1157" i="1"/>
  <c r="H1157" i="1" s="1"/>
  <c r="D1156" i="1"/>
  <c r="C1156" i="1"/>
  <c r="D1155" i="1"/>
  <c r="C1155" i="1"/>
  <c r="H1155" i="1" s="1"/>
  <c r="D1154" i="1"/>
  <c r="H1151" i="1"/>
  <c r="G1151" i="1"/>
  <c r="D1151" i="1"/>
  <c r="C1151" i="1"/>
  <c r="H1150" i="1"/>
  <c r="G1150" i="1"/>
  <c r="D1150" i="1"/>
  <c r="C1150" i="1"/>
  <c r="H1149" i="1"/>
  <c r="G1149" i="1"/>
  <c r="D1149" i="1"/>
  <c r="C1149" i="1"/>
  <c r="H1148" i="1"/>
  <c r="G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C1142" i="1"/>
  <c r="D1141" i="1"/>
  <c r="C1141" i="1"/>
  <c r="H1140" i="1"/>
  <c r="G1140" i="1"/>
  <c r="D1140" i="1"/>
  <c r="C1140" i="1"/>
  <c r="D1139" i="1"/>
  <c r="C1139" i="1"/>
  <c r="H1139" i="1" s="1"/>
  <c r="H1138" i="1"/>
  <c r="G1138" i="1"/>
  <c r="D1138" i="1"/>
  <c r="C1138" i="1"/>
  <c r="D1137" i="1"/>
  <c r="C1137" i="1"/>
  <c r="H1137" i="1" s="1"/>
  <c r="D1136" i="1"/>
  <c r="H1136" i="1" s="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D1129" i="1"/>
  <c r="G1129" i="1" s="1"/>
  <c r="C1129" i="1"/>
  <c r="H1129" i="1" s="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C1120" i="1"/>
  <c r="H1119" i="1"/>
  <c r="G1119" i="1"/>
  <c r="D1119" i="1"/>
  <c r="C1119" i="1"/>
  <c r="H1118" i="1"/>
  <c r="G1118" i="1"/>
  <c r="D1118" i="1"/>
  <c r="C1118" i="1"/>
  <c r="D1117" i="1"/>
  <c r="C1117" i="1"/>
  <c r="H1117" i="1" s="1"/>
  <c r="H1116" i="1"/>
  <c r="G1116" i="1"/>
  <c r="D1116" i="1"/>
  <c r="C1116" i="1"/>
  <c r="H1115" i="1"/>
  <c r="G1115" i="1"/>
  <c r="D1115" i="1"/>
  <c r="C1115" i="1"/>
  <c r="H1114" i="1"/>
  <c r="G1114" i="1"/>
  <c r="D1114" i="1"/>
  <c r="C1114" i="1"/>
  <c r="D1113"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C1056" i="1"/>
  <c r="H1055" i="1"/>
  <c r="G1055" i="1"/>
  <c r="D1055" i="1"/>
  <c r="C1055" i="1"/>
  <c r="H1054" i="1"/>
  <c r="G1054" i="1"/>
  <c r="D1054" i="1"/>
  <c r="C1054" i="1"/>
  <c r="H1053" i="1"/>
  <c r="G1053" i="1"/>
  <c r="D1053" i="1"/>
  <c r="C1053" i="1"/>
  <c r="D1052" i="1"/>
  <c r="C1052" i="1"/>
  <c r="H1052" i="1" s="1"/>
  <c r="H1051" i="1"/>
  <c r="G1051" i="1"/>
  <c r="D1051" i="1"/>
  <c r="C1051" i="1"/>
  <c r="H1050" i="1"/>
  <c r="G1050" i="1"/>
  <c r="D1050" i="1"/>
  <c r="C1050" i="1"/>
  <c r="H1049" i="1"/>
  <c r="G1049" i="1"/>
  <c r="D1049" i="1"/>
  <c r="C1049" i="1"/>
  <c r="D1048" i="1"/>
  <c r="C1048" i="1"/>
  <c r="H1048"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D1035" i="1"/>
  <c r="C1035" i="1"/>
  <c r="D1034" i="1"/>
  <c r="H1033" i="1"/>
  <c r="D1033" i="1"/>
  <c r="G1033" i="1" s="1"/>
  <c r="C1033" i="1"/>
  <c r="D1032" i="1"/>
  <c r="C1032" i="1"/>
  <c r="H1032" i="1" s="1"/>
  <c r="H1031" i="1"/>
  <c r="G1031" i="1"/>
  <c r="D1031" i="1"/>
  <c r="C1031" i="1"/>
  <c r="D1030" i="1"/>
  <c r="C1030" i="1"/>
  <c r="H1030" i="1" s="1"/>
  <c r="H1029" i="1"/>
  <c r="G1029" i="1"/>
  <c r="D1029" i="1"/>
  <c r="C1029" i="1"/>
  <c r="D1028" i="1"/>
  <c r="C1028" i="1"/>
  <c r="H1028" i="1" s="1"/>
  <c r="H1027" i="1"/>
  <c r="G1027" i="1"/>
  <c r="D1027" i="1"/>
  <c r="C1027" i="1"/>
  <c r="H1026" i="1"/>
  <c r="G1026" i="1"/>
  <c r="D1026" i="1"/>
  <c r="C1026" i="1"/>
  <c r="D1025" i="1"/>
  <c r="C1025" i="1"/>
  <c r="H1025" i="1" s="1"/>
  <c r="H1024" i="1"/>
  <c r="G1024" i="1"/>
  <c r="D1024" i="1"/>
  <c r="C1024"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2" i="1"/>
  <c r="C1012" i="1"/>
  <c r="H1012" i="1" s="1"/>
  <c r="H1011" i="1"/>
  <c r="G1011" i="1"/>
  <c r="D1011" i="1"/>
  <c r="C1011" i="1"/>
  <c r="D1010" i="1"/>
  <c r="C1010" i="1"/>
  <c r="H1010" i="1" s="1"/>
  <c r="H1009" i="1"/>
  <c r="G1009" i="1"/>
  <c r="D1009" i="1"/>
  <c r="C1009" i="1"/>
  <c r="D1008" i="1"/>
  <c r="C1008" i="1"/>
  <c r="H1008" i="1" s="1"/>
  <c r="D1007" i="1"/>
  <c r="C1007" i="1"/>
  <c r="H1007" i="1" s="1"/>
  <c r="D1006" i="1"/>
  <c r="C1006" i="1"/>
  <c r="H1006" i="1" s="1"/>
  <c r="H1005" i="1"/>
  <c r="G1005" i="1"/>
  <c r="D1005" i="1"/>
  <c r="C1005" i="1"/>
  <c r="H1004" i="1"/>
  <c r="D1004" i="1"/>
  <c r="G1004" i="1" s="1"/>
  <c r="C1004" i="1"/>
  <c r="H1003" i="1"/>
  <c r="G1003" i="1"/>
  <c r="D1003" i="1"/>
  <c r="C1003" i="1"/>
  <c r="D1002" i="1"/>
  <c r="C1002" i="1"/>
  <c r="H1002" i="1" s="1"/>
  <c r="H1001" i="1"/>
  <c r="G1001" i="1"/>
  <c r="D1001" i="1"/>
  <c r="C1001" i="1"/>
  <c r="H1000" i="1"/>
  <c r="D1000" i="1"/>
  <c r="G1000" i="1" s="1"/>
  <c r="C1000" i="1"/>
  <c r="H999" i="1"/>
  <c r="D999" i="1"/>
  <c r="G999" i="1" s="1"/>
  <c r="C999" i="1"/>
  <c r="D998" i="1"/>
  <c r="C998" i="1"/>
  <c r="H998" i="1" s="1"/>
  <c r="D997" i="1"/>
  <c r="C997" i="1"/>
  <c r="D996" i="1"/>
  <c r="C996" i="1"/>
  <c r="H996" i="1" s="1"/>
  <c r="D995" i="1"/>
  <c r="H995" i="1" s="1"/>
  <c r="C995" i="1"/>
  <c r="D994" i="1"/>
  <c r="G994" i="1" s="1"/>
  <c r="C994" i="1"/>
  <c r="H994" i="1" s="1"/>
  <c r="D993" i="1"/>
  <c r="H993" i="1" s="1"/>
  <c r="C993" i="1"/>
  <c r="H992" i="1"/>
  <c r="G992" i="1"/>
  <c r="D992" i="1"/>
  <c r="C992" i="1"/>
  <c r="D991" i="1"/>
  <c r="H989" i="1"/>
  <c r="D989" i="1"/>
  <c r="C989" i="1"/>
  <c r="H988" i="1"/>
  <c r="D988" i="1"/>
  <c r="C988" i="1"/>
  <c r="H987" i="1"/>
  <c r="D987" i="1"/>
  <c r="C987" i="1"/>
  <c r="D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D732" i="1"/>
  <c r="G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G719" i="1"/>
  <c r="D719" i="1"/>
  <c r="H719" i="1" s="1"/>
  <c r="C719" i="1"/>
  <c r="D718" i="1"/>
  <c r="G718" i="1" s="1"/>
  <c r="C718" i="1"/>
  <c r="H717" i="1"/>
  <c r="G717" i="1"/>
  <c r="D717" i="1"/>
  <c r="C717" i="1"/>
  <c r="H716" i="1"/>
  <c r="G716" i="1"/>
  <c r="D716" i="1"/>
  <c r="C716" i="1"/>
  <c r="H715" i="1"/>
  <c r="G715" i="1"/>
  <c r="D715" i="1"/>
  <c r="C715" i="1"/>
  <c r="H714" i="1"/>
  <c r="G714" i="1"/>
  <c r="D714" i="1"/>
  <c r="C714" i="1"/>
  <c r="D713" i="1"/>
  <c r="G713" i="1" s="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G649" i="1"/>
  <c r="D649" i="1"/>
  <c r="H649" i="1" s="1"/>
  <c r="C649" i="1"/>
  <c r="H648" i="1"/>
  <c r="G648" i="1"/>
  <c r="D648" i="1"/>
  <c r="C648" i="1"/>
  <c r="D647" i="1"/>
  <c r="H647" i="1" s="1"/>
  <c r="C647" i="1"/>
  <c r="H646" i="1"/>
  <c r="G646" i="1"/>
  <c r="D646" i="1"/>
  <c r="C646" i="1"/>
  <c r="D645" i="1"/>
  <c r="G645" i="1" s="1"/>
  <c r="C645" i="1"/>
  <c r="H644" i="1"/>
  <c r="G644" i="1"/>
  <c r="D644" i="1"/>
  <c r="C644" i="1"/>
  <c r="H643" i="1"/>
  <c r="G643" i="1"/>
  <c r="D643" i="1"/>
  <c r="C643" i="1"/>
  <c r="D642" i="1"/>
  <c r="G642" i="1" s="1"/>
  <c r="C642" i="1"/>
  <c r="H641" i="1"/>
  <c r="G641" i="1"/>
  <c r="D641" i="1"/>
  <c r="C641"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G600" i="1" s="1"/>
  <c r="C600" i="1"/>
  <c r="D599" i="1"/>
  <c r="G599" i="1" s="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G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D565" i="1"/>
  <c r="H564" i="1"/>
  <c r="G564" i="1"/>
  <c r="D564" i="1"/>
  <c r="C564" i="1"/>
  <c r="H563" i="1"/>
  <c r="G563" i="1"/>
  <c r="D563" i="1"/>
  <c r="C563" i="1"/>
  <c r="D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D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C501" i="1"/>
  <c r="H500" i="1"/>
  <c r="G500" i="1"/>
  <c r="D500" i="1"/>
  <c r="C500" i="1"/>
  <c r="H499" i="1"/>
  <c r="G499" i="1"/>
  <c r="D499" i="1"/>
  <c r="C499" i="1"/>
  <c r="H498" i="1"/>
  <c r="G498" i="1"/>
  <c r="D498" i="1"/>
  <c r="C498" i="1"/>
  <c r="H497" i="1"/>
  <c r="G497" i="1"/>
  <c r="D497" i="1"/>
  <c r="C497" i="1"/>
  <c r="D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D479" i="1"/>
  <c r="H477" i="1"/>
  <c r="G477" i="1"/>
  <c r="D477" i="1"/>
  <c r="C477" i="1"/>
  <c r="H476" i="1"/>
  <c r="G476" i="1"/>
  <c r="D476" i="1"/>
  <c r="C476" i="1"/>
  <c r="H475" i="1"/>
  <c r="G475" i="1"/>
  <c r="D475" i="1"/>
  <c r="C475" i="1"/>
  <c r="H474" i="1"/>
  <c r="G474" i="1"/>
  <c r="D474" i="1"/>
  <c r="C474" i="1"/>
  <c r="H473" i="1"/>
  <c r="G473" i="1"/>
  <c r="D473" i="1"/>
  <c r="C473" i="1"/>
  <c r="H472" i="1"/>
  <c r="G472" i="1"/>
  <c r="C472" i="1"/>
  <c r="H471" i="1"/>
  <c r="G471" i="1"/>
  <c r="D471" i="1"/>
  <c r="C471" i="1"/>
  <c r="H470" i="1"/>
  <c r="G470" i="1"/>
  <c r="D470" i="1"/>
  <c r="C470" i="1"/>
  <c r="H469" i="1"/>
  <c r="G469" i="1"/>
  <c r="D469" i="1"/>
  <c r="C469" i="1"/>
  <c r="H468" i="1"/>
  <c r="G468" i="1"/>
  <c r="D468" i="1"/>
  <c r="C468" i="1"/>
  <c r="D467" i="1"/>
  <c r="H465" i="1"/>
  <c r="D465" i="1"/>
  <c r="C465" i="1"/>
  <c r="G465" i="1" s="1"/>
  <c r="D464" i="1"/>
  <c r="C464" i="1"/>
  <c r="G464" i="1" s="1"/>
  <c r="D463" i="1"/>
  <c r="C463" i="1"/>
  <c r="G463" i="1" s="1"/>
  <c r="H462" i="1"/>
  <c r="D462" i="1"/>
  <c r="C462" i="1"/>
  <c r="G462" i="1" s="1"/>
  <c r="H461" i="1"/>
  <c r="D461" i="1"/>
  <c r="C461" i="1"/>
  <c r="G461" i="1" s="1"/>
  <c r="C460" i="1"/>
  <c r="H459" i="1"/>
  <c r="D459" i="1"/>
  <c r="C459" i="1"/>
  <c r="G459" i="1" s="1"/>
  <c r="H458" i="1"/>
  <c r="D458" i="1"/>
  <c r="C458" i="1"/>
  <c r="G458" i="1" s="1"/>
  <c r="D457" i="1"/>
  <c r="C457" i="1"/>
  <c r="G457" i="1" s="1"/>
  <c r="D456" i="1"/>
  <c r="C456" i="1"/>
  <c r="G456" i="1" s="1"/>
  <c r="H455" i="1"/>
  <c r="D455" i="1"/>
  <c r="C455" i="1"/>
  <c r="G455" i="1" s="1"/>
  <c r="H454" i="1"/>
  <c r="D454" i="1"/>
  <c r="C454" i="1"/>
  <c r="G454" i="1" s="1"/>
  <c r="H452" i="1"/>
  <c r="D452" i="1"/>
  <c r="C452" i="1"/>
  <c r="G452" i="1" s="1"/>
  <c r="H451" i="1"/>
  <c r="D451" i="1"/>
  <c r="C451" i="1"/>
  <c r="G451" i="1" s="1"/>
  <c r="D450" i="1"/>
  <c r="C450" i="1"/>
  <c r="G450" i="1" s="1"/>
  <c r="D449" i="1"/>
  <c r="C449" i="1"/>
  <c r="G449" i="1" s="1"/>
  <c r="H448" i="1"/>
  <c r="D448" i="1"/>
  <c r="C448" i="1"/>
  <c r="G448" i="1" s="1"/>
  <c r="H447" i="1"/>
  <c r="D447" i="1"/>
  <c r="C447" i="1"/>
  <c r="G447" i="1" s="1"/>
  <c r="D446" i="1"/>
  <c r="C446" i="1"/>
  <c r="G446" i="1" s="1"/>
  <c r="D445" i="1"/>
  <c r="C445" i="1"/>
  <c r="G445" i="1" s="1"/>
  <c r="H444" i="1"/>
  <c r="D444" i="1"/>
  <c r="C444" i="1"/>
  <c r="G444" i="1" s="1"/>
  <c r="H443" i="1"/>
  <c r="D443" i="1"/>
  <c r="C443" i="1"/>
  <c r="G443" i="1" s="1"/>
  <c r="D442" i="1"/>
  <c r="C442" i="1"/>
  <c r="G442" i="1" s="1"/>
  <c r="D441" i="1"/>
  <c r="C441" i="1"/>
  <c r="G441" i="1" s="1"/>
  <c r="H440" i="1"/>
  <c r="D440" i="1"/>
  <c r="C440" i="1"/>
  <c r="G440" i="1" s="1"/>
  <c r="H439" i="1"/>
  <c r="D439" i="1"/>
  <c r="C439" i="1"/>
  <c r="G439" i="1" s="1"/>
  <c r="D438" i="1"/>
  <c r="C438" i="1"/>
  <c r="G438" i="1" s="1"/>
  <c r="D437" i="1"/>
  <c r="C437" i="1"/>
  <c r="G437" i="1" s="1"/>
  <c r="H436" i="1"/>
  <c r="D436" i="1"/>
  <c r="C436" i="1"/>
  <c r="G436" i="1" s="1"/>
  <c r="H435" i="1"/>
  <c r="D435" i="1"/>
  <c r="C435" i="1"/>
  <c r="G435" i="1" s="1"/>
  <c r="D434" i="1"/>
  <c r="C434" i="1"/>
  <c r="G434" i="1" s="1"/>
  <c r="D433" i="1"/>
  <c r="C433" i="1"/>
  <c r="G433" i="1" s="1"/>
  <c r="H432" i="1"/>
  <c r="D432" i="1"/>
  <c r="C432" i="1"/>
  <c r="G432" i="1" s="1"/>
  <c r="H431" i="1"/>
  <c r="D431" i="1"/>
  <c r="C431" i="1"/>
  <c r="G431" i="1" s="1"/>
  <c r="D430" i="1"/>
  <c r="C430" i="1"/>
  <c r="G430" i="1" s="1"/>
  <c r="D429" i="1"/>
  <c r="C429" i="1"/>
  <c r="G429" i="1" s="1"/>
  <c r="H428" i="1"/>
  <c r="D428" i="1"/>
  <c r="C428" i="1"/>
  <c r="G428" i="1" s="1"/>
  <c r="H427" i="1"/>
  <c r="D427" i="1"/>
  <c r="C427" i="1"/>
  <c r="G427" i="1" s="1"/>
  <c r="D426" i="1"/>
  <c r="C426" i="1"/>
  <c r="G426" i="1" s="1"/>
  <c r="D425" i="1"/>
  <c r="C425" i="1"/>
  <c r="G425" i="1" s="1"/>
  <c r="H424" i="1"/>
  <c r="C424" i="1"/>
  <c r="D423" i="1"/>
  <c r="C423" i="1"/>
  <c r="G423" i="1" s="1"/>
  <c r="D422" i="1"/>
  <c r="C422" i="1"/>
  <c r="G422" i="1" s="1"/>
  <c r="H421" i="1"/>
  <c r="D421" i="1"/>
  <c r="C421" i="1"/>
  <c r="G421" i="1" s="1"/>
  <c r="H420" i="1"/>
  <c r="D420" i="1"/>
  <c r="C420" i="1"/>
  <c r="G420" i="1" s="1"/>
  <c r="D419" i="1"/>
  <c r="C419" i="1"/>
  <c r="G419" i="1" s="1"/>
  <c r="D418" i="1"/>
  <c r="C418" i="1"/>
  <c r="G418" i="1" s="1"/>
  <c r="H417" i="1"/>
  <c r="D417" i="1"/>
  <c r="C417" i="1"/>
  <c r="G417" i="1" s="1"/>
  <c r="D416" i="1"/>
  <c r="D413" i="1"/>
  <c r="C413" i="1"/>
  <c r="D412" i="1"/>
  <c r="C412" i="1"/>
  <c r="C411" i="1"/>
  <c r="D406" i="1"/>
  <c r="H406" i="1" s="1"/>
  <c r="C406" i="1"/>
  <c r="D405" i="1"/>
  <c r="C405" i="1"/>
  <c r="G405" i="1" s="1"/>
  <c r="D404" i="1"/>
  <c r="C404" i="1"/>
  <c r="G404" i="1" s="1"/>
  <c r="H401" i="1"/>
  <c r="D401" i="1"/>
  <c r="C401" i="1"/>
  <c r="G401" i="1" s="1"/>
  <c r="H400" i="1"/>
  <c r="D400" i="1"/>
  <c r="C400" i="1"/>
  <c r="G400" i="1" s="1"/>
  <c r="D399" i="1"/>
  <c r="C399" i="1"/>
  <c r="G399" i="1" s="1"/>
  <c r="D398" i="1"/>
  <c r="C398" i="1"/>
  <c r="G398" i="1" s="1"/>
  <c r="H397" i="1"/>
  <c r="D397" i="1"/>
  <c r="C397" i="1"/>
  <c r="G397" i="1" s="1"/>
  <c r="H396" i="1"/>
  <c r="D396" i="1"/>
  <c r="C396" i="1"/>
  <c r="G396" i="1" s="1"/>
  <c r="D395" i="1"/>
  <c r="C395" i="1"/>
  <c r="G395" i="1" s="1"/>
  <c r="D394" i="1"/>
  <c r="C394" i="1"/>
  <c r="G394" i="1" s="1"/>
  <c r="H393" i="1"/>
  <c r="D393" i="1"/>
  <c r="C393" i="1"/>
  <c r="G393" i="1" s="1"/>
  <c r="H392" i="1"/>
  <c r="D392" i="1"/>
  <c r="C392" i="1"/>
  <c r="G392" i="1" s="1"/>
  <c r="D391" i="1"/>
  <c r="C391" i="1"/>
  <c r="G391" i="1" s="1"/>
  <c r="D390" i="1"/>
  <c r="C390" i="1"/>
  <c r="H389" i="1"/>
  <c r="D389" i="1"/>
  <c r="C389" i="1"/>
  <c r="G389" i="1" s="1"/>
  <c r="H388" i="1"/>
  <c r="D388" i="1"/>
  <c r="C388" i="1"/>
  <c r="G388" i="1" s="1"/>
  <c r="D387" i="1"/>
  <c r="C387" i="1"/>
  <c r="G387" i="1" s="1"/>
  <c r="D386" i="1"/>
  <c r="C386" i="1"/>
  <c r="G386" i="1" s="1"/>
  <c r="H385" i="1"/>
  <c r="D385" i="1"/>
  <c r="C385" i="1"/>
  <c r="G385" i="1" s="1"/>
  <c r="H384" i="1"/>
  <c r="D384" i="1"/>
  <c r="C384" i="1"/>
  <c r="G384" i="1" s="1"/>
  <c r="D383" i="1"/>
  <c r="C383" i="1"/>
  <c r="G383" i="1" s="1"/>
  <c r="D382" i="1"/>
  <c r="C382" i="1"/>
  <c r="G382" i="1" s="1"/>
  <c r="H381" i="1"/>
  <c r="D381" i="1"/>
  <c r="C381" i="1"/>
  <c r="G381" i="1" s="1"/>
  <c r="H380" i="1"/>
  <c r="D380" i="1"/>
  <c r="C380" i="1"/>
  <c r="G380" i="1" s="1"/>
  <c r="D379" i="1"/>
  <c r="C379" i="1"/>
  <c r="G379" i="1" s="1"/>
  <c r="D378" i="1"/>
  <c r="C378" i="1"/>
  <c r="G378" i="1" s="1"/>
  <c r="H377" i="1"/>
  <c r="D377" i="1"/>
  <c r="C377" i="1"/>
  <c r="G377" i="1" s="1"/>
  <c r="H376" i="1"/>
  <c r="D376" i="1"/>
  <c r="C376" i="1"/>
  <c r="G376" i="1" s="1"/>
  <c r="D375" i="1"/>
  <c r="C375" i="1"/>
  <c r="G375" i="1" s="1"/>
  <c r="D374" i="1"/>
  <c r="C374" i="1"/>
  <c r="G374" i="1" s="1"/>
  <c r="H373" i="1"/>
  <c r="C373" i="1"/>
  <c r="D372" i="1"/>
  <c r="C372" i="1"/>
  <c r="G372" i="1" s="1"/>
  <c r="D371" i="1"/>
  <c r="C371" i="1"/>
  <c r="G371" i="1" s="1"/>
  <c r="H370" i="1"/>
  <c r="D370" i="1"/>
  <c r="C370" i="1"/>
  <c r="G370" i="1" s="1"/>
  <c r="H369" i="1"/>
  <c r="D369" i="1"/>
  <c r="C369" i="1"/>
  <c r="G369" i="1" s="1"/>
  <c r="D368" i="1"/>
  <c r="C368" i="1"/>
  <c r="G368" i="1" s="1"/>
  <c r="D367" i="1"/>
  <c r="C367" i="1"/>
  <c r="H366" i="1"/>
  <c r="D366" i="1"/>
  <c r="C366" i="1"/>
  <c r="G366" i="1" s="1"/>
  <c r="H365" i="1"/>
  <c r="D365" i="1"/>
  <c r="C365" i="1"/>
  <c r="G365" i="1" s="1"/>
  <c r="D364" i="1"/>
  <c r="C364" i="1"/>
  <c r="D363" i="1"/>
  <c r="C363" i="1"/>
  <c r="H362" i="1"/>
  <c r="D362" i="1"/>
  <c r="C362" i="1"/>
  <c r="G362" i="1" s="1"/>
  <c r="H361" i="1"/>
  <c r="D361" i="1"/>
  <c r="C361" i="1"/>
  <c r="G361" i="1" s="1"/>
  <c r="D360" i="1"/>
  <c r="C360" i="1"/>
  <c r="G360" i="1" s="1"/>
  <c r="D359" i="1"/>
  <c r="C359" i="1"/>
  <c r="D357" i="1"/>
  <c r="C357" i="1"/>
  <c r="G357" i="1" s="1"/>
  <c r="D356" i="1"/>
  <c r="C356" i="1"/>
  <c r="G356" i="1" s="1"/>
  <c r="H355" i="1"/>
  <c r="D355" i="1"/>
  <c r="C355" i="1"/>
  <c r="G355" i="1" s="1"/>
  <c r="H354" i="1"/>
  <c r="D354" i="1"/>
  <c r="C354" i="1"/>
  <c r="G354" i="1" s="1"/>
  <c r="D353" i="1"/>
  <c r="C353" i="1"/>
  <c r="G353" i="1" s="1"/>
  <c r="D352" i="1"/>
  <c r="C352" i="1"/>
  <c r="G352" i="1" s="1"/>
  <c r="H351" i="1"/>
  <c r="D351" i="1"/>
  <c r="C351" i="1"/>
  <c r="G351" i="1" s="1"/>
  <c r="H350" i="1"/>
  <c r="D350" i="1"/>
  <c r="C350" i="1"/>
  <c r="G350" i="1" s="1"/>
  <c r="D349" i="1"/>
  <c r="C349" i="1"/>
  <c r="G349" i="1" s="1"/>
  <c r="D348" i="1"/>
  <c r="C348" i="1"/>
  <c r="G348" i="1" s="1"/>
  <c r="H347" i="1"/>
  <c r="D347" i="1"/>
  <c r="C347" i="1"/>
  <c r="G347" i="1" s="1"/>
  <c r="C346" i="1"/>
  <c r="H344" i="1"/>
  <c r="D344" i="1"/>
  <c r="C344" i="1"/>
  <c r="G344" i="1" s="1"/>
  <c r="D343" i="1"/>
  <c r="C343" i="1"/>
  <c r="G343" i="1" s="1"/>
  <c r="D342" i="1"/>
  <c r="C342" i="1"/>
  <c r="G342" i="1" s="1"/>
  <c r="H341" i="1"/>
  <c r="D341" i="1"/>
  <c r="C341" i="1"/>
  <c r="G341" i="1" s="1"/>
  <c r="C340" i="1"/>
  <c r="H338" i="1"/>
  <c r="D338" i="1"/>
  <c r="C338" i="1"/>
  <c r="G338" i="1" s="1"/>
  <c r="D337" i="1"/>
  <c r="C337" i="1"/>
  <c r="G337" i="1" s="1"/>
  <c r="D336" i="1"/>
  <c r="C336" i="1"/>
  <c r="G336" i="1" s="1"/>
  <c r="H335" i="1"/>
  <c r="D335" i="1"/>
  <c r="C335" i="1"/>
  <c r="G335" i="1" s="1"/>
  <c r="H334" i="1"/>
  <c r="D334" i="1"/>
  <c r="C334" i="1"/>
  <c r="G334" i="1" s="1"/>
  <c r="D333" i="1"/>
  <c r="C333" i="1"/>
  <c r="G333" i="1" s="1"/>
  <c r="D332" i="1"/>
  <c r="C332" i="1"/>
  <c r="G332" i="1" s="1"/>
  <c r="H331" i="1"/>
  <c r="D331" i="1"/>
  <c r="C331" i="1"/>
  <c r="G331" i="1" s="1"/>
  <c r="H330" i="1"/>
  <c r="D330" i="1"/>
  <c r="C330" i="1"/>
  <c r="G330" i="1" s="1"/>
  <c r="D329" i="1"/>
  <c r="C329" i="1"/>
  <c r="G329" i="1" s="1"/>
  <c r="D328" i="1"/>
  <c r="C328" i="1"/>
  <c r="G328" i="1" s="1"/>
  <c r="H327" i="1"/>
  <c r="D327" i="1"/>
  <c r="C327" i="1"/>
  <c r="G327" i="1" s="1"/>
  <c r="H326" i="1"/>
  <c r="D326" i="1"/>
  <c r="C326" i="1"/>
  <c r="G326" i="1" s="1"/>
  <c r="D325" i="1"/>
  <c r="C325" i="1"/>
  <c r="G325" i="1" s="1"/>
  <c r="D324" i="1"/>
  <c r="C324" i="1"/>
  <c r="G324" i="1" s="1"/>
  <c r="H323" i="1"/>
  <c r="D323" i="1"/>
  <c r="C323" i="1"/>
  <c r="G323" i="1" s="1"/>
  <c r="H322" i="1"/>
  <c r="D322" i="1"/>
  <c r="C322" i="1"/>
  <c r="G322" i="1" s="1"/>
  <c r="D321" i="1"/>
  <c r="C321" i="1"/>
  <c r="G321" i="1" s="1"/>
  <c r="D320" i="1"/>
  <c r="C320" i="1"/>
  <c r="G320" i="1" s="1"/>
  <c r="H319" i="1"/>
  <c r="D319" i="1"/>
  <c r="C319" i="1"/>
  <c r="G319" i="1" s="1"/>
  <c r="H318" i="1"/>
  <c r="D318" i="1"/>
  <c r="C318" i="1"/>
  <c r="G318" i="1" s="1"/>
  <c r="D317" i="1"/>
  <c r="C317" i="1"/>
  <c r="G317" i="1" s="1"/>
  <c r="D316" i="1"/>
  <c r="C316" i="1"/>
  <c r="G316" i="1" s="1"/>
  <c r="H315" i="1"/>
  <c r="D315" i="1"/>
  <c r="C315" i="1"/>
  <c r="G315" i="1" s="1"/>
  <c r="H314" i="1"/>
  <c r="D314" i="1"/>
  <c r="C314" i="1"/>
  <c r="G314" i="1" s="1"/>
  <c r="D313" i="1"/>
  <c r="C313" i="1"/>
  <c r="G313" i="1" s="1"/>
  <c r="D312" i="1"/>
  <c r="C312" i="1"/>
  <c r="G312" i="1" s="1"/>
  <c r="H311" i="1"/>
  <c r="D311" i="1"/>
  <c r="C311" i="1"/>
  <c r="G311" i="1" s="1"/>
  <c r="H310" i="1"/>
  <c r="D310" i="1"/>
  <c r="C310" i="1"/>
  <c r="G310" i="1" s="1"/>
  <c r="D309" i="1"/>
  <c r="C309" i="1"/>
  <c r="G309" i="1" s="1"/>
  <c r="D308" i="1"/>
  <c r="C308" i="1"/>
  <c r="G308" i="1" s="1"/>
  <c r="H307" i="1"/>
  <c r="D307" i="1"/>
  <c r="C307" i="1"/>
  <c r="G307" i="1" s="1"/>
  <c r="D305" i="1"/>
  <c r="C305" i="1"/>
  <c r="G305" i="1" s="1"/>
  <c r="H304" i="1"/>
  <c r="D304" i="1"/>
  <c r="C304" i="1"/>
  <c r="G304" i="1" s="1"/>
  <c r="H303" i="1"/>
  <c r="D303" i="1"/>
  <c r="C303" i="1"/>
  <c r="G303" i="1" s="1"/>
  <c r="D302" i="1"/>
  <c r="C302" i="1"/>
  <c r="G302" i="1" s="1"/>
  <c r="D301" i="1"/>
  <c r="C301" i="1"/>
  <c r="G301" i="1" s="1"/>
  <c r="H300" i="1"/>
  <c r="D300" i="1"/>
  <c r="C300" i="1"/>
  <c r="G300" i="1" s="1"/>
  <c r="H299" i="1"/>
  <c r="D299" i="1"/>
  <c r="C299" i="1"/>
  <c r="G299" i="1" s="1"/>
  <c r="D298" i="1"/>
  <c r="C298" i="1"/>
  <c r="G298" i="1" s="1"/>
  <c r="D297" i="1"/>
  <c r="C297" i="1"/>
  <c r="G297" i="1" s="1"/>
  <c r="H296" i="1"/>
  <c r="D296" i="1"/>
  <c r="C296" i="1"/>
  <c r="G296" i="1" s="1"/>
  <c r="H295" i="1"/>
  <c r="D295" i="1"/>
  <c r="C295" i="1"/>
  <c r="G295" i="1" s="1"/>
  <c r="D294" i="1"/>
  <c r="C294" i="1"/>
  <c r="G294" i="1" s="1"/>
  <c r="H292" i="1"/>
  <c r="D292" i="1"/>
  <c r="C292" i="1"/>
  <c r="G292" i="1" s="1"/>
  <c r="D291" i="1"/>
  <c r="C291" i="1"/>
  <c r="G291" i="1" s="1"/>
  <c r="D290" i="1"/>
  <c r="C290" i="1"/>
  <c r="D289" i="1"/>
  <c r="H289" i="1" s="1"/>
  <c r="C289" i="1"/>
  <c r="H288" i="1"/>
  <c r="D288" i="1"/>
  <c r="C288" i="1"/>
  <c r="G288" i="1" s="1"/>
  <c r="H284" i="1"/>
  <c r="D284" i="1"/>
  <c r="C284" i="1"/>
  <c r="G284" i="1" s="1"/>
  <c r="H283" i="1"/>
  <c r="D283" i="1"/>
  <c r="C283" i="1"/>
  <c r="G283" i="1" s="1"/>
  <c r="D282" i="1"/>
  <c r="C282" i="1"/>
  <c r="G282" i="1" s="1"/>
  <c r="D281" i="1"/>
  <c r="C281" i="1"/>
  <c r="G281" i="1" s="1"/>
  <c r="H280" i="1"/>
  <c r="D280" i="1"/>
  <c r="C280" i="1"/>
  <c r="G280" i="1" s="1"/>
  <c r="H279" i="1"/>
  <c r="D279" i="1"/>
  <c r="C279" i="1"/>
  <c r="G279" i="1" s="1"/>
  <c r="D278" i="1"/>
  <c r="C278" i="1"/>
  <c r="G278" i="1" s="1"/>
  <c r="D277" i="1"/>
  <c r="C277" i="1"/>
  <c r="G277" i="1" s="1"/>
  <c r="H276" i="1"/>
  <c r="D276" i="1"/>
  <c r="C276" i="1"/>
  <c r="G276" i="1" s="1"/>
  <c r="H275" i="1"/>
  <c r="D275" i="1"/>
  <c r="C275" i="1"/>
  <c r="G275" i="1" s="1"/>
  <c r="D274" i="1"/>
  <c r="C274" i="1"/>
  <c r="G274" i="1" s="1"/>
  <c r="D273" i="1"/>
  <c r="C273" i="1"/>
  <c r="G273" i="1" s="1"/>
  <c r="H272" i="1"/>
  <c r="D272" i="1"/>
  <c r="C272" i="1"/>
  <c r="G272" i="1" s="1"/>
  <c r="H271" i="1"/>
  <c r="D271" i="1"/>
  <c r="C271" i="1"/>
  <c r="G271" i="1" s="1"/>
  <c r="D270" i="1"/>
  <c r="C270" i="1"/>
  <c r="G270" i="1" s="1"/>
  <c r="D269" i="1"/>
  <c r="C269" i="1"/>
  <c r="G269" i="1" s="1"/>
  <c r="H268" i="1"/>
  <c r="D268" i="1"/>
  <c r="C268" i="1"/>
  <c r="G268" i="1" s="1"/>
  <c r="H267" i="1"/>
  <c r="D267" i="1"/>
  <c r="C267" i="1"/>
  <c r="G267" i="1" s="1"/>
  <c r="D266" i="1"/>
  <c r="C266" i="1"/>
  <c r="G266" i="1" s="1"/>
  <c r="D265" i="1"/>
  <c r="C265" i="1"/>
  <c r="G265" i="1" s="1"/>
  <c r="H264" i="1"/>
  <c r="D264" i="1"/>
  <c r="C264" i="1"/>
  <c r="G264" i="1" s="1"/>
  <c r="H263" i="1"/>
  <c r="D263" i="1"/>
  <c r="C263" i="1"/>
  <c r="G263" i="1" s="1"/>
  <c r="D262" i="1"/>
  <c r="C262" i="1"/>
  <c r="G262" i="1" s="1"/>
  <c r="D261" i="1"/>
  <c r="C261" i="1"/>
  <c r="G261" i="1" s="1"/>
  <c r="H260" i="1"/>
  <c r="D260" i="1"/>
  <c r="C260" i="1"/>
  <c r="G260" i="1" s="1"/>
  <c r="C259" i="1"/>
  <c r="G259" i="1" s="1"/>
  <c r="D258" i="1"/>
  <c r="C258" i="1"/>
  <c r="G258" i="1" s="1"/>
  <c r="H257" i="1"/>
  <c r="D257" i="1"/>
  <c r="C257" i="1"/>
  <c r="G257" i="1" s="1"/>
  <c r="H256" i="1"/>
  <c r="D256" i="1"/>
  <c r="C256" i="1"/>
  <c r="G256" i="1" s="1"/>
  <c r="D255" i="1"/>
  <c r="C255" i="1"/>
  <c r="G255" i="1" s="1"/>
  <c r="D254" i="1"/>
  <c r="C254" i="1"/>
  <c r="G254" i="1" s="1"/>
  <c r="H253" i="1"/>
  <c r="D253" i="1"/>
  <c r="C253" i="1"/>
  <c r="G253" i="1" s="1"/>
  <c r="H252" i="1"/>
  <c r="D252" i="1"/>
  <c r="C252" i="1"/>
  <c r="G252" i="1" s="1"/>
  <c r="D251" i="1"/>
  <c r="C251" i="1"/>
  <c r="G251" i="1" s="1"/>
  <c r="D250" i="1"/>
  <c r="C250" i="1"/>
  <c r="G250" i="1" s="1"/>
  <c r="H249" i="1"/>
  <c r="D249" i="1"/>
  <c r="C249" i="1"/>
  <c r="G249" i="1" s="1"/>
  <c r="D248" i="1"/>
  <c r="D247" i="1"/>
  <c r="C247" i="1"/>
  <c r="G247" i="1" s="1"/>
  <c r="D246" i="1"/>
  <c r="C246" i="1"/>
  <c r="G246" i="1" s="1"/>
  <c r="H245" i="1"/>
  <c r="D245" i="1"/>
  <c r="C245" i="1"/>
  <c r="G245" i="1" s="1"/>
  <c r="H244" i="1"/>
  <c r="D244" i="1"/>
  <c r="C244" i="1"/>
  <c r="G244" i="1" s="1"/>
  <c r="D243" i="1"/>
  <c r="C243" i="1"/>
  <c r="G243" i="1" s="1"/>
  <c r="D242" i="1"/>
  <c r="C242" i="1"/>
  <c r="G242" i="1" s="1"/>
  <c r="H241" i="1"/>
  <c r="D241" i="1"/>
  <c r="C241" i="1"/>
  <c r="G241" i="1" s="1"/>
  <c r="H240" i="1"/>
  <c r="D240" i="1"/>
  <c r="C240" i="1"/>
  <c r="G240" i="1" s="1"/>
  <c r="D239" i="1"/>
  <c r="C239" i="1"/>
  <c r="G239" i="1" s="1"/>
  <c r="D238" i="1"/>
  <c r="C238" i="1"/>
  <c r="G238" i="1" s="1"/>
  <c r="H237" i="1"/>
  <c r="D237" i="1"/>
  <c r="C237" i="1"/>
  <c r="G237" i="1" s="1"/>
  <c r="C236" i="1"/>
  <c r="G236" i="1" s="1"/>
  <c r="D235" i="1"/>
  <c r="C235" i="1"/>
  <c r="G235" i="1" s="1"/>
  <c r="H234" i="1"/>
  <c r="D234" i="1"/>
  <c r="C234" i="1"/>
  <c r="G234" i="1" s="1"/>
  <c r="H233" i="1"/>
  <c r="D233" i="1"/>
  <c r="C233" i="1"/>
  <c r="G233" i="1" s="1"/>
  <c r="D232" i="1"/>
  <c r="C232" i="1"/>
  <c r="G232" i="1" s="1"/>
  <c r="D231" i="1"/>
  <c r="C231" i="1"/>
  <c r="G231" i="1" s="1"/>
  <c r="H230" i="1"/>
  <c r="D230" i="1"/>
  <c r="C230" i="1"/>
  <c r="G230" i="1" s="1"/>
  <c r="H229" i="1"/>
  <c r="D229" i="1"/>
  <c r="C229" i="1"/>
  <c r="G229" i="1" s="1"/>
  <c r="D228" i="1"/>
  <c r="C228" i="1"/>
  <c r="G228" i="1" s="1"/>
  <c r="D227" i="1"/>
  <c r="C227" i="1"/>
  <c r="G227" i="1" s="1"/>
  <c r="H226" i="1"/>
  <c r="D226" i="1"/>
  <c r="C226" i="1"/>
  <c r="G226" i="1" s="1"/>
  <c r="H225" i="1"/>
  <c r="D225" i="1"/>
  <c r="C225" i="1"/>
  <c r="G225" i="1" s="1"/>
  <c r="D224" i="1"/>
  <c r="C224" i="1"/>
  <c r="G224" i="1" s="1"/>
  <c r="D223" i="1"/>
  <c r="C223" i="1"/>
  <c r="G223" i="1" s="1"/>
  <c r="H222" i="1"/>
  <c r="D222" i="1"/>
  <c r="C222" i="1"/>
  <c r="G222" i="1" s="1"/>
  <c r="H221" i="1"/>
  <c r="D221" i="1"/>
  <c r="C221" i="1"/>
  <c r="G221" i="1" s="1"/>
  <c r="H219" i="1"/>
  <c r="D219" i="1"/>
  <c r="C219" i="1"/>
  <c r="G219" i="1" s="1"/>
  <c r="H218" i="1"/>
  <c r="D218" i="1"/>
  <c r="C218" i="1"/>
  <c r="G218" i="1" s="1"/>
  <c r="D217" i="1"/>
  <c r="C217" i="1"/>
  <c r="G217" i="1" s="1"/>
  <c r="D216" i="1"/>
  <c r="C216" i="1"/>
  <c r="G216" i="1" s="1"/>
  <c r="H215" i="1"/>
  <c r="D215" i="1"/>
  <c r="C215" i="1"/>
  <c r="G215" i="1" s="1"/>
  <c r="H214" i="1"/>
  <c r="D214" i="1"/>
  <c r="C214" i="1"/>
  <c r="G214" i="1" s="1"/>
  <c r="D213" i="1"/>
  <c r="C213" i="1"/>
  <c r="G213" i="1" s="1"/>
  <c r="D212" i="1"/>
  <c r="C212" i="1"/>
  <c r="G212" i="1" s="1"/>
  <c r="D211" i="1"/>
  <c r="D210" i="1"/>
  <c r="H210" i="1" s="1"/>
  <c r="C210" i="1"/>
  <c r="D209" i="1"/>
  <c r="C209" i="1"/>
  <c r="G209" i="1" s="1"/>
  <c r="D208" i="1"/>
  <c r="C208" i="1"/>
  <c r="G208" i="1" s="1"/>
  <c r="H207" i="1"/>
  <c r="D207" i="1"/>
  <c r="C207" i="1"/>
  <c r="G207" i="1" s="1"/>
  <c r="D206" i="1"/>
  <c r="D205" i="1"/>
  <c r="C205" i="1"/>
  <c r="G205" i="1" s="1"/>
  <c r="D204" i="1"/>
  <c r="C204" i="1"/>
  <c r="G204" i="1" s="1"/>
  <c r="H203" i="1"/>
  <c r="D203" i="1"/>
  <c r="C203" i="1"/>
  <c r="G203" i="1" s="1"/>
  <c r="H202" i="1"/>
  <c r="D202" i="1"/>
  <c r="C202" i="1"/>
  <c r="G202" i="1" s="1"/>
  <c r="D201" i="1"/>
  <c r="H201" i="1" s="1"/>
  <c r="C201" i="1"/>
  <c r="D200" i="1"/>
  <c r="H200" i="1" s="1"/>
  <c r="C200" i="1"/>
  <c r="H199" i="1"/>
  <c r="D199" i="1"/>
  <c r="C199" i="1"/>
  <c r="G199" i="1" s="1"/>
  <c r="H198" i="1"/>
  <c r="D198" i="1"/>
  <c r="C198" i="1"/>
  <c r="H197" i="1"/>
  <c r="D197" i="1"/>
  <c r="C197" i="1"/>
  <c r="G197" i="1" s="1"/>
  <c r="H196" i="1"/>
  <c r="D196" i="1"/>
  <c r="C196" i="1"/>
  <c r="G196" i="1" s="1"/>
  <c r="H195" i="1"/>
  <c r="D195" i="1"/>
  <c r="C195" i="1"/>
  <c r="G195" i="1" s="1"/>
  <c r="H194" i="1"/>
  <c r="D194" i="1"/>
  <c r="C194" i="1"/>
  <c r="G194" i="1" s="1"/>
  <c r="C193" i="1"/>
  <c r="D191" i="1"/>
  <c r="G191" i="1" s="1"/>
  <c r="C191" i="1"/>
  <c r="H190" i="1"/>
  <c r="G190" i="1"/>
  <c r="D190" i="1"/>
  <c r="C190" i="1"/>
  <c r="H189" i="1"/>
  <c r="G189" i="1"/>
  <c r="D189" i="1"/>
  <c r="C189" i="1"/>
  <c r="D188" i="1"/>
  <c r="G188" i="1" s="1"/>
  <c r="C188" i="1"/>
  <c r="D187" i="1"/>
  <c r="G187" i="1" s="1"/>
  <c r="C187" i="1"/>
  <c r="D186" i="1"/>
  <c r="G186" i="1" s="1"/>
  <c r="C186" i="1"/>
  <c r="D185" i="1"/>
  <c r="H185" i="1" s="1"/>
  <c r="C185" i="1"/>
  <c r="D184" i="1"/>
  <c r="H184" i="1" s="1"/>
  <c r="C184" i="1"/>
  <c r="H183" i="1"/>
  <c r="G183" i="1"/>
  <c r="D183" i="1"/>
  <c r="C183" i="1"/>
  <c r="H182" i="1"/>
  <c r="G182" i="1"/>
  <c r="D182" i="1"/>
  <c r="C182" i="1"/>
  <c r="D181" i="1"/>
  <c r="H181" i="1" s="1"/>
  <c r="C181" i="1"/>
  <c r="H180" i="1"/>
  <c r="G180" i="1"/>
  <c r="D180" i="1"/>
  <c r="C180" i="1"/>
  <c r="H179" i="1"/>
  <c r="D179" i="1"/>
  <c r="G179" i="1" s="1"/>
  <c r="C179" i="1"/>
  <c r="G178" i="1"/>
  <c r="D178" i="1"/>
  <c r="H178" i="1" s="1"/>
  <c r="C178" i="1"/>
  <c r="D177" i="1"/>
  <c r="H177" i="1" s="1"/>
  <c r="C177" i="1"/>
  <c r="D176" i="1"/>
  <c r="H176" i="1" s="1"/>
  <c r="C176" i="1"/>
  <c r="D175" i="1"/>
  <c r="H175" i="1" s="1"/>
  <c r="C175" i="1"/>
  <c r="D174" i="1"/>
  <c r="H174" i="1" s="1"/>
  <c r="C174" i="1"/>
  <c r="D173" i="1"/>
  <c r="H173" i="1" s="1"/>
  <c r="C173" i="1"/>
  <c r="H172" i="1"/>
  <c r="G172" i="1"/>
  <c r="D172" i="1"/>
  <c r="C172" i="1"/>
  <c r="H171" i="1"/>
  <c r="G171" i="1"/>
  <c r="D171" i="1"/>
  <c r="C171" i="1"/>
  <c r="D170" i="1"/>
  <c r="H170" i="1" s="1"/>
  <c r="C170" i="1"/>
  <c r="D169" i="1"/>
  <c r="H169" i="1" s="1"/>
  <c r="C169" i="1"/>
  <c r="H168" i="1"/>
  <c r="G168" i="1"/>
  <c r="D168" i="1"/>
  <c r="C168" i="1"/>
  <c r="H167" i="1"/>
  <c r="G167" i="1"/>
  <c r="D167" i="1"/>
  <c r="C167" i="1"/>
  <c r="G166" i="1"/>
  <c r="D166" i="1"/>
  <c r="H166" i="1" s="1"/>
  <c r="C166" i="1"/>
  <c r="D165" i="1"/>
  <c r="H165" i="1" s="1"/>
  <c r="C165" i="1"/>
  <c r="H164" i="1"/>
  <c r="G164" i="1"/>
  <c r="D164" i="1"/>
  <c r="C164" i="1"/>
  <c r="D163" i="1"/>
  <c r="G163" i="1" s="1"/>
  <c r="C163" i="1"/>
  <c r="H162" i="1"/>
  <c r="G162" i="1"/>
  <c r="D162" i="1"/>
  <c r="C162" i="1"/>
  <c r="D161" i="1"/>
  <c r="H161" i="1" s="1"/>
  <c r="C161" i="1"/>
  <c r="D160" i="1"/>
  <c r="H160" i="1" s="1"/>
  <c r="C160" i="1"/>
  <c r="H158" i="1"/>
  <c r="G158" i="1"/>
  <c r="D158" i="1"/>
  <c r="C158" i="1"/>
  <c r="D157" i="1"/>
  <c r="H157" i="1" s="1"/>
  <c r="C157" i="1"/>
  <c r="H156" i="1"/>
  <c r="G156" i="1"/>
  <c r="D156" i="1"/>
  <c r="C156" i="1"/>
  <c r="H155" i="1"/>
  <c r="D155" i="1"/>
  <c r="G155" i="1" s="1"/>
  <c r="C155" i="1"/>
  <c r="H154" i="1"/>
  <c r="G154" i="1"/>
  <c r="D154" i="1"/>
  <c r="C154" i="1"/>
  <c r="H153" i="1"/>
  <c r="G153" i="1"/>
  <c r="D153" i="1"/>
  <c r="C153" i="1"/>
  <c r="H152" i="1"/>
  <c r="G152" i="1"/>
  <c r="D152" i="1"/>
  <c r="C152" i="1"/>
  <c r="H151" i="1"/>
  <c r="G151" i="1"/>
  <c r="D151" i="1"/>
  <c r="C151" i="1"/>
  <c r="D150" i="1"/>
  <c r="H150" i="1" s="1"/>
  <c r="C150" i="1"/>
  <c r="D149" i="1"/>
  <c r="H149" i="1" s="1"/>
  <c r="C149" i="1"/>
  <c r="D148" i="1"/>
  <c r="H148" i="1" s="1"/>
  <c r="C148" i="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D132" i="1"/>
  <c r="C132" i="1"/>
  <c r="H132" i="1" s="1"/>
  <c r="D131" i="1"/>
  <c r="C131" i="1"/>
  <c r="C130" i="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C108" i="1"/>
  <c r="H108" i="1" s="1"/>
  <c r="D107" i="1"/>
  <c r="H107" i="1" s="1"/>
  <c r="C107" i="1"/>
  <c r="H106" i="1"/>
  <c r="D106" i="1"/>
  <c r="C106" i="1"/>
  <c r="G106" i="1" s="1"/>
  <c r="H105" i="1"/>
  <c r="D105" i="1"/>
  <c r="C105" i="1"/>
  <c r="G105" i="1" s="1"/>
  <c r="H104" i="1"/>
  <c r="D104" i="1"/>
  <c r="C104" i="1"/>
  <c r="G104" i="1" s="1"/>
  <c r="D103" i="1"/>
  <c r="H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C94" i="1"/>
  <c r="H93" i="1"/>
  <c r="G93" i="1"/>
  <c r="D93" i="1"/>
  <c r="C93" i="1"/>
  <c r="H92" i="1"/>
  <c r="G92" i="1"/>
  <c r="D92" i="1"/>
  <c r="C92" i="1"/>
  <c r="H91" i="1"/>
  <c r="G91" i="1"/>
  <c r="D91" i="1"/>
  <c r="C91" i="1"/>
  <c r="H90" i="1"/>
  <c r="G90" i="1"/>
  <c r="D90" i="1"/>
  <c r="C90" i="1"/>
  <c r="H89" i="1"/>
  <c r="G89" i="1"/>
  <c r="D89" i="1"/>
  <c r="C89" i="1"/>
  <c r="G88" i="1"/>
  <c r="D88" i="1"/>
  <c r="H88" i="1" s="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C61" i="1"/>
  <c r="H61" i="1" s="1"/>
  <c r="H60" i="1"/>
  <c r="D60" i="1"/>
  <c r="C60" i="1"/>
  <c r="G60" i="1" s="1"/>
  <c r="H59" i="1"/>
  <c r="D59" i="1"/>
  <c r="C59" i="1"/>
  <c r="G59" i="1" s="1"/>
  <c r="H58" i="1"/>
  <c r="D58" i="1"/>
  <c r="C58" i="1"/>
  <c r="G58" i="1" s="1"/>
  <c r="H57" i="1"/>
  <c r="D57" i="1"/>
  <c r="C57" i="1"/>
  <c r="G57" i="1" s="1"/>
  <c r="H56" i="1"/>
  <c r="D56" i="1"/>
  <c r="C56" i="1"/>
  <c r="G56" i="1" s="1"/>
  <c r="H55" i="1"/>
  <c r="D55" i="1"/>
  <c r="C55" i="1"/>
  <c r="G55" i="1" s="1"/>
  <c r="H54" i="1"/>
  <c r="D54" i="1"/>
  <c r="C54" i="1"/>
  <c r="G54" i="1" s="1"/>
  <c r="H53" i="1"/>
  <c r="D53" i="1"/>
  <c r="C53" i="1"/>
  <c r="G53" i="1" s="1"/>
  <c r="H52" i="1"/>
  <c r="D52" i="1"/>
  <c r="C52" i="1"/>
  <c r="G52" i="1" s="1"/>
  <c r="H51" i="1"/>
  <c r="D51" i="1"/>
  <c r="C51" i="1"/>
  <c r="G51" i="1" s="1"/>
  <c r="H50" i="1"/>
  <c r="D50" i="1"/>
  <c r="C50" i="1"/>
  <c r="G50" i="1" s="1"/>
  <c r="H49" i="1"/>
  <c r="D49" i="1"/>
  <c r="C49" i="1"/>
  <c r="G49" i="1" s="1"/>
  <c r="H48" i="1"/>
  <c r="D48" i="1"/>
  <c r="C48" i="1"/>
  <c r="G48" i="1" s="1"/>
  <c r="H47" i="1"/>
  <c r="D47" i="1"/>
  <c r="C47" i="1"/>
  <c r="G47" i="1" s="1"/>
  <c r="H45" i="1"/>
  <c r="G45" i="1"/>
  <c r="D45" i="1"/>
  <c r="C45" i="1"/>
  <c r="H44" i="1"/>
  <c r="G44" i="1"/>
  <c r="D44" i="1"/>
  <c r="C44" i="1"/>
  <c r="H43" i="1"/>
  <c r="G43" i="1"/>
  <c r="D43" i="1"/>
  <c r="C43" i="1"/>
  <c r="H42" i="1"/>
  <c r="G42" i="1"/>
  <c r="D42" i="1"/>
  <c r="C42" i="1"/>
  <c r="C41" i="1"/>
  <c r="C40" i="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H1439" i="1" l="1"/>
  <c r="G1580" i="1"/>
  <c r="I36" i="3"/>
  <c r="G1576" i="1"/>
  <c r="G1497" i="1"/>
  <c r="D6" i="8"/>
  <c r="C1481" i="1" s="1"/>
  <c r="H1481" i="1" s="1"/>
  <c r="G1516" i="1"/>
  <c r="H1514" i="1"/>
  <c r="G1513" i="1"/>
  <c r="G1511" i="1"/>
  <c r="H1506" i="1"/>
  <c r="H1501" i="1"/>
  <c r="G1505" i="1"/>
  <c r="H1498" i="1"/>
  <c r="G1495" i="1"/>
  <c r="C1493" i="1"/>
  <c r="H1490" i="1"/>
  <c r="G1489" i="1"/>
  <c r="G289" i="1"/>
  <c r="G413" i="1"/>
  <c r="G406" i="1"/>
  <c r="G411" i="1"/>
  <c r="E644" i="4"/>
  <c r="D638" i="1" s="1"/>
  <c r="G647" i="1"/>
  <c r="E23" i="9"/>
  <c r="B23" i="9" s="1"/>
  <c r="F217" i="9"/>
  <c r="B217" i="9" s="1"/>
  <c r="E296" i="9"/>
  <c r="B296" i="9" s="1"/>
  <c r="E301" i="9"/>
  <c r="B301" i="9" s="1"/>
  <c r="E289" i="9"/>
  <c r="H1262" i="1"/>
  <c r="G1232" i="1"/>
  <c r="G1230" i="1"/>
  <c r="E283" i="9"/>
  <c r="B283" i="9" s="1"/>
  <c r="G1229" i="1"/>
  <c r="H1228" i="1"/>
  <c r="G1228" i="1"/>
  <c r="F250" i="5"/>
  <c r="G1227" i="1"/>
  <c r="G1224" i="1"/>
  <c r="H1221" i="1"/>
  <c r="G1218" i="1"/>
  <c r="H1218" i="1"/>
  <c r="G1217" i="1"/>
  <c r="H1217" i="1"/>
  <c r="G1189" i="1"/>
  <c r="E298" i="9"/>
  <c r="B298" i="9" s="1"/>
  <c r="H311" i="9"/>
  <c r="D1183" i="1"/>
  <c r="G1185" i="1"/>
  <c r="F207" i="5"/>
  <c r="G1184" i="1"/>
  <c r="H1184" i="1"/>
  <c r="H1185" i="1"/>
  <c r="G1166" i="1"/>
  <c r="H1165" i="1"/>
  <c r="G1165" i="1"/>
  <c r="G1160" i="1"/>
  <c r="H1159" i="1"/>
  <c r="G1157" i="1"/>
  <c r="G1159" i="1"/>
  <c r="H1156" i="1"/>
  <c r="G1156" i="1"/>
  <c r="G1155" i="1"/>
  <c r="G1141" i="1"/>
  <c r="H1141" i="1"/>
  <c r="G1139" i="1"/>
  <c r="G1137" i="1"/>
  <c r="G1136" i="1"/>
  <c r="D146" i="5"/>
  <c r="C1124" i="1" s="1"/>
  <c r="F149" i="5"/>
  <c r="H1113" i="1"/>
  <c r="G1113" i="1"/>
  <c r="G1117" i="1"/>
  <c r="D134" i="5"/>
  <c r="F135" i="5"/>
  <c r="G1048" i="1"/>
  <c r="G1052" i="1"/>
  <c r="G1035" i="1"/>
  <c r="H1035" i="1"/>
  <c r="G1030" i="1"/>
  <c r="G1032" i="1"/>
  <c r="G1028" i="1"/>
  <c r="G1023" i="1"/>
  <c r="H1023" i="1"/>
  <c r="G1025" i="1"/>
  <c r="G1012" i="1"/>
  <c r="G1010" i="1"/>
  <c r="G1007" i="1"/>
  <c r="G1008" i="1"/>
  <c r="F29" i="5"/>
  <c r="G1006" i="1"/>
  <c r="G1002" i="1"/>
  <c r="G997" i="1"/>
  <c r="H997" i="1"/>
  <c r="D12" i="5"/>
  <c r="C990" i="1" s="1"/>
  <c r="F19" i="5"/>
  <c r="G998" i="1"/>
  <c r="G996" i="1"/>
  <c r="G995" i="1"/>
  <c r="G993" i="1"/>
  <c r="C991" i="1"/>
  <c r="F13" i="5"/>
  <c r="G989" i="1"/>
  <c r="G988" i="1"/>
  <c r="G987" i="1"/>
  <c r="G170" i="9"/>
  <c r="E170" i="9" s="1"/>
  <c r="B170" i="9" s="1"/>
  <c r="G173" i="9"/>
  <c r="E173" i="9" s="1"/>
  <c r="B173" i="9" s="1"/>
  <c r="E294" i="9"/>
  <c r="B294" i="9" s="1"/>
  <c r="E293" i="9"/>
  <c r="B293" i="9" s="1"/>
  <c r="E32" i="9"/>
  <c r="B32" i="9" s="1"/>
  <c r="F215" i="9"/>
  <c r="B215" i="9" s="1"/>
  <c r="E286" i="9"/>
  <c r="B286" i="9" s="1"/>
  <c r="H732" i="1"/>
  <c r="H718" i="1"/>
  <c r="H713" i="1"/>
  <c r="H642" i="1"/>
  <c r="H645" i="1"/>
  <c r="H599" i="1"/>
  <c r="H600" i="1"/>
  <c r="G390" i="1"/>
  <c r="G367" i="1"/>
  <c r="E363" i="4"/>
  <c r="D358" i="1" s="1"/>
  <c r="G364" i="1"/>
  <c r="G359" i="1"/>
  <c r="G363" i="1"/>
  <c r="G290" i="1"/>
  <c r="G412" i="1"/>
  <c r="E273" i="9"/>
  <c r="B273" i="9" s="1"/>
  <c r="G210" i="1"/>
  <c r="G198" i="1"/>
  <c r="G201" i="1"/>
  <c r="G200" i="1"/>
  <c r="H191" i="1"/>
  <c r="H188" i="1"/>
  <c r="H187" i="1"/>
  <c r="H186" i="1"/>
  <c r="E47" i="9"/>
  <c r="B47" i="9" s="1"/>
  <c r="B223" i="9"/>
  <c r="G184" i="1"/>
  <c r="G185" i="1"/>
  <c r="E46" i="9"/>
  <c r="B46" i="9" s="1"/>
  <c r="B222" i="9"/>
  <c r="F221" i="9"/>
  <c r="B221" i="9" s="1"/>
  <c r="G181" i="1"/>
  <c r="E44" i="9"/>
  <c r="B44" i="9" s="1"/>
  <c r="E43" i="9"/>
  <c r="B43" i="9" s="1"/>
  <c r="E42" i="9"/>
  <c r="B42" i="9" s="1"/>
  <c r="G177" i="1"/>
  <c r="G176" i="1"/>
  <c r="G175" i="1"/>
  <c r="G173" i="1"/>
  <c r="G174" i="1"/>
  <c r="F177" i="4"/>
  <c r="G170" i="1"/>
  <c r="G169" i="1"/>
  <c r="G165" i="1"/>
  <c r="E163" i="4"/>
  <c r="D159" i="1" s="1"/>
  <c r="H163" i="1"/>
  <c r="G160" i="1"/>
  <c r="G161" i="1"/>
  <c r="G157" i="1"/>
  <c r="B218" i="9"/>
  <c r="G148" i="1"/>
  <c r="G149" i="1"/>
  <c r="G150" i="1"/>
  <c r="D130" i="1"/>
  <c r="H133" i="1"/>
  <c r="G193" i="9"/>
  <c r="E193" i="9" s="1"/>
  <c r="B193" i="9" s="1"/>
  <c r="E133" i="4"/>
  <c r="D129" i="1" s="1"/>
  <c r="G205" i="9"/>
  <c r="E205" i="9" s="1"/>
  <c r="B205" i="9" s="1"/>
  <c r="H131" i="1"/>
  <c r="H130" i="1"/>
  <c r="G103" i="1"/>
  <c r="G107" i="1"/>
  <c r="G169" i="9"/>
  <c r="E169" i="9" s="1"/>
  <c r="B169" i="9" s="1"/>
  <c r="E33" i="9"/>
  <c r="B33" i="9" s="1"/>
  <c r="E288" i="9"/>
  <c r="B288" i="9" s="1"/>
  <c r="E287" i="9"/>
  <c r="B287" i="9" s="1"/>
  <c r="E300" i="9"/>
  <c r="B300" i="9" s="1"/>
  <c r="F473" i="4"/>
  <c r="D472" i="4"/>
  <c r="C467" i="1"/>
  <c r="D35" i="6"/>
  <c r="F36" i="6"/>
  <c r="C1330" i="1"/>
  <c r="H1210" i="1"/>
  <c r="G1210" i="1"/>
  <c r="H1245" i="1"/>
  <c r="G1245" i="1"/>
  <c r="H1261" i="1"/>
  <c r="G1261" i="1"/>
  <c r="H1277" i="1"/>
  <c r="G1277" i="1"/>
  <c r="H1364" i="1"/>
  <c r="G1364" i="1"/>
  <c r="H1368" i="1"/>
  <c r="G1368" i="1"/>
  <c r="H1370" i="1"/>
  <c r="G1370" i="1"/>
  <c r="H1374" i="1"/>
  <c r="G1374" i="1"/>
  <c r="H1379" i="1"/>
  <c r="G1379" i="1"/>
  <c r="J1474" i="1"/>
  <c r="G1474" i="1"/>
  <c r="I1474" i="1" s="1"/>
  <c r="H1474" i="1"/>
  <c r="G1526" i="1"/>
  <c r="H1526" i="1"/>
  <c r="H1544" i="1"/>
  <c r="G1544" i="1"/>
  <c r="H259" i="1"/>
  <c r="G1238" i="1"/>
  <c r="H1241" i="1"/>
  <c r="G1241" i="1"/>
  <c r="G1254" i="1"/>
  <c r="H1257" i="1"/>
  <c r="G1257" i="1"/>
  <c r="G1270" i="1"/>
  <c r="H1273" i="1"/>
  <c r="G1273" i="1"/>
  <c r="G1286" i="1"/>
  <c r="G1335" i="1"/>
  <c r="G1542" i="1"/>
  <c r="H1542" i="1"/>
  <c r="E196" i="4"/>
  <c r="D192" i="1" s="1"/>
  <c r="D193" i="1"/>
  <c r="H193" i="1" s="1"/>
  <c r="F210" i="4"/>
  <c r="D196" i="4"/>
  <c r="E459" i="4"/>
  <c r="D453" i="1" s="1"/>
  <c r="D460" i="1"/>
  <c r="H460" i="1" s="1"/>
  <c r="C587" i="1"/>
  <c r="E593" i="4"/>
  <c r="D587" i="1" s="1"/>
  <c r="D611" i="1"/>
  <c r="G308" i="9"/>
  <c r="E308" i="9" s="1"/>
  <c r="B308" i="9" s="1"/>
  <c r="F177" i="5"/>
  <c r="C1154" i="1"/>
  <c r="E190" i="5"/>
  <c r="D1168" i="1"/>
  <c r="F198" i="5"/>
  <c r="C1175" i="1"/>
  <c r="D190" i="5"/>
  <c r="F234" i="5"/>
  <c r="C1211" i="1"/>
  <c r="G1307" i="1"/>
  <c r="H1307" i="1"/>
  <c r="G201" i="9"/>
  <c r="E201" i="9" s="1"/>
  <c r="B201" i="9" s="1"/>
  <c r="H1194" i="1"/>
  <c r="G1194" i="1"/>
  <c r="H1293" i="1"/>
  <c r="G1293" i="1"/>
  <c r="H1362" i="1"/>
  <c r="G1362" i="1"/>
  <c r="H1366" i="1"/>
  <c r="G1366" i="1"/>
  <c r="H1372" i="1"/>
  <c r="G1372" i="1"/>
  <c r="J1449" i="1"/>
  <c r="G1449" i="1"/>
  <c r="I1449" i="1" s="1"/>
  <c r="H1449" i="1"/>
  <c r="J1457" i="1"/>
  <c r="G1457" i="1"/>
  <c r="I1457" i="1" s="1"/>
  <c r="H1457" i="1"/>
  <c r="H1465" i="1"/>
  <c r="G1465" i="1"/>
  <c r="I1465" i="1" s="1"/>
  <c r="J1465" i="1"/>
  <c r="G5" i="1"/>
  <c r="G7" i="1"/>
  <c r="G9" i="1"/>
  <c r="G10" i="1"/>
  <c r="G13" i="1"/>
  <c r="G15" i="1"/>
  <c r="G17" i="1"/>
  <c r="G19" i="1"/>
  <c r="G21" i="1"/>
  <c r="G23" i="1"/>
  <c r="G25" i="1"/>
  <c r="G26" i="1"/>
  <c r="G28" i="1"/>
  <c r="G31" i="1"/>
  <c r="G33" i="1"/>
  <c r="G37" i="1"/>
  <c r="G62" i="1"/>
  <c r="G64" i="1"/>
  <c r="G65" i="1"/>
  <c r="G68" i="1"/>
  <c r="G71" i="1"/>
  <c r="G74" i="1"/>
  <c r="G76" i="1"/>
  <c r="G108" i="1"/>
  <c r="G110" i="1"/>
  <c r="G111" i="1"/>
  <c r="G112" i="1"/>
  <c r="G113" i="1"/>
  <c r="G114" i="1"/>
  <c r="G115" i="1"/>
  <c r="G116" i="1"/>
  <c r="G117" i="1"/>
  <c r="G118" i="1"/>
  <c r="G119" i="1"/>
  <c r="G120" i="1"/>
  <c r="G121" i="1"/>
  <c r="G122" i="1"/>
  <c r="G125" i="1"/>
  <c r="G127" i="1"/>
  <c r="G130" i="1"/>
  <c r="G132" i="1"/>
  <c r="G134" i="1"/>
  <c r="G135" i="1"/>
  <c r="G137" i="1"/>
  <c r="G139" i="1"/>
  <c r="G140" i="1"/>
  <c r="G143" i="1"/>
  <c r="G145" i="1"/>
  <c r="H205" i="1"/>
  <c r="H209" i="1"/>
  <c r="H217" i="1"/>
  <c r="H232" i="1"/>
  <c r="H251" i="1"/>
  <c r="H383" i="1"/>
  <c r="H391" i="1"/>
  <c r="H399" i="1"/>
  <c r="H405" i="1"/>
  <c r="H413" i="1"/>
  <c r="H419" i="1"/>
  <c r="H430" i="1"/>
  <c r="H442" i="1"/>
  <c r="H450" i="1"/>
  <c r="H1219" i="1"/>
  <c r="G1219" i="1"/>
  <c r="H236" i="1"/>
  <c r="G460" i="1"/>
  <c r="G1187" i="1"/>
  <c r="H1190" i="1"/>
  <c r="G1190" i="1"/>
  <c r="G1203" i="1"/>
  <c r="H1206" i="1"/>
  <c r="G1206" i="1"/>
  <c r="G1220" i="1"/>
  <c r="H1289" i="1"/>
  <c r="G1289" i="1"/>
  <c r="G4" i="1"/>
  <c r="G6" i="1"/>
  <c r="G8" i="1"/>
  <c r="G11" i="1"/>
  <c r="G12" i="1"/>
  <c r="G14" i="1"/>
  <c r="G16" i="1"/>
  <c r="G18" i="1"/>
  <c r="G20" i="1"/>
  <c r="G22" i="1"/>
  <c r="G24" i="1"/>
  <c r="G27" i="1"/>
  <c r="G29" i="1"/>
  <c r="G30" i="1"/>
  <c r="G32" i="1"/>
  <c r="G34" i="1"/>
  <c r="G35" i="1"/>
  <c r="G36" i="1"/>
  <c r="G38" i="1"/>
  <c r="G39" i="1"/>
  <c r="G61" i="1"/>
  <c r="G63" i="1"/>
  <c r="G66" i="1"/>
  <c r="G67" i="1"/>
  <c r="G69" i="1"/>
  <c r="G70" i="1"/>
  <c r="G72" i="1"/>
  <c r="G73" i="1"/>
  <c r="G75" i="1"/>
  <c r="G77" i="1"/>
  <c r="G109" i="1"/>
  <c r="G123" i="1"/>
  <c r="G124" i="1"/>
  <c r="G126" i="1"/>
  <c r="G128" i="1"/>
  <c r="G131" i="1"/>
  <c r="G133" i="1"/>
  <c r="G136" i="1"/>
  <c r="G138" i="1"/>
  <c r="G141" i="1"/>
  <c r="G142" i="1"/>
  <c r="G144" i="1"/>
  <c r="G146" i="1"/>
  <c r="C211" i="1"/>
  <c r="H213" i="1"/>
  <c r="H224" i="1"/>
  <c r="H228" i="1"/>
  <c r="H239" i="1"/>
  <c r="H243" i="1"/>
  <c r="H247" i="1"/>
  <c r="H255" i="1"/>
  <c r="H262" i="1"/>
  <c r="H266" i="1"/>
  <c r="H270" i="1"/>
  <c r="H274" i="1"/>
  <c r="H278" i="1"/>
  <c r="H282" i="1"/>
  <c r="H291" i="1"/>
  <c r="H294" i="1"/>
  <c r="H298" i="1"/>
  <c r="H302" i="1"/>
  <c r="H309" i="1"/>
  <c r="H313" i="1"/>
  <c r="H317" i="1"/>
  <c r="H321" i="1"/>
  <c r="H325" i="1"/>
  <c r="H329" i="1"/>
  <c r="H333" i="1"/>
  <c r="H337" i="1"/>
  <c r="H343" i="1"/>
  <c r="H349" i="1"/>
  <c r="H353" i="1"/>
  <c r="H357" i="1"/>
  <c r="H360" i="1"/>
  <c r="H364" i="1"/>
  <c r="H368" i="1"/>
  <c r="H372" i="1"/>
  <c r="H375" i="1"/>
  <c r="H379" i="1"/>
  <c r="H387" i="1"/>
  <c r="H395" i="1"/>
  <c r="H423" i="1"/>
  <c r="H426" i="1"/>
  <c r="H434" i="1"/>
  <c r="H438" i="1"/>
  <c r="H446" i="1"/>
  <c r="H457" i="1"/>
  <c r="H464" i="1"/>
  <c r="H1177" i="1"/>
  <c r="G1177" i="1"/>
  <c r="H1179" i="1"/>
  <c r="G1179" i="1"/>
  <c r="H1181" i="1"/>
  <c r="G1181" i="1"/>
  <c r="H1186" i="1"/>
  <c r="G1186" i="1"/>
  <c r="G1199" i="1"/>
  <c r="H1202" i="1"/>
  <c r="G1202" i="1"/>
  <c r="H1237" i="1"/>
  <c r="G1237" i="1"/>
  <c r="G1250" i="1"/>
  <c r="H1253" i="1"/>
  <c r="G1253" i="1"/>
  <c r="G1266" i="1"/>
  <c r="H1269" i="1"/>
  <c r="G1269" i="1"/>
  <c r="G1282" i="1"/>
  <c r="H1285" i="1"/>
  <c r="G1285" i="1"/>
  <c r="G1298" i="1"/>
  <c r="G1331" i="1"/>
  <c r="H1334" i="1"/>
  <c r="G1334"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G1442" i="1"/>
  <c r="H1442" i="1"/>
  <c r="J1442" i="1"/>
  <c r="H1452" i="1"/>
  <c r="G1452" i="1"/>
  <c r="I1452" i="1" s="1"/>
  <c r="J1452" i="1"/>
  <c r="H1456" i="1"/>
  <c r="G1456" i="1"/>
  <c r="I1456" i="1" s="1"/>
  <c r="J1456" i="1"/>
  <c r="J1462" i="1"/>
  <c r="G1462" i="1"/>
  <c r="H1462" i="1"/>
  <c r="H1476" i="1"/>
  <c r="G1476" i="1"/>
  <c r="J1476" i="1"/>
  <c r="G1531" i="1"/>
  <c r="H1534" i="1"/>
  <c r="H1539" i="1"/>
  <c r="G1539" i="1"/>
  <c r="G206" i="9"/>
  <c r="E206" i="9" s="1"/>
  <c r="B206" i="9" s="1"/>
  <c r="F8" i="4"/>
  <c r="D7" i="4"/>
  <c r="G209" i="9"/>
  <c r="E209" i="9" s="1"/>
  <c r="B209" i="9" s="1"/>
  <c r="E44" i="4"/>
  <c r="D40" i="1" s="1"/>
  <c r="H40" i="1" s="1"/>
  <c r="D41" i="1"/>
  <c r="D346" i="1"/>
  <c r="G346" i="1" s="1"/>
  <c r="G210" i="9"/>
  <c r="E210" i="9" s="1"/>
  <c r="B210" i="9" s="1"/>
  <c r="G202" i="9"/>
  <c r="E202" i="9" s="1"/>
  <c r="B202" i="9" s="1"/>
  <c r="G198" i="9"/>
  <c r="E198" i="9" s="1"/>
  <c r="B198" i="9" s="1"/>
  <c r="G194" i="9"/>
  <c r="E194" i="9" s="1"/>
  <c r="B194" i="9" s="1"/>
  <c r="F422" i="4"/>
  <c r="D421" i="4"/>
  <c r="F529" i="4"/>
  <c r="C523" i="1"/>
  <c r="D528" i="4"/>
  <c r="F567" i="4"/>
  <c r="C561" i="1"/>
  <c r="F56" i="5"/>
  <c r="C1034" i="1"/>
  <c r="H204" i="1"/>
  <c r="C206" i="1"/>
  <c r="H208" i="1"/>
  <c r="H212" i="1"/>
  <c r="H216" i="1"/>
  <c r="H223" i="1"/>
  <c r="H227" i="1"/>
  <c r="H231" i="1"/>
  <c r="H235" i="1"/>
  <c r="H238" i="1"/>
  <c r="H242" i="1"/>
  <c r="H246" i="1"/>
  <c r="H250" i="1"/>
  <c r="H254" i="1"/>
  <c r="H258" i="1"/>
  <c r="H261" i="1"/>
  <c r="H265" i="1"/>
  <c r="H269" i="1"/>
  <c r="H273" i="1"/>
  <c r="H277" i="1"/>
  <c r="H281" i="1"/>
  <c r="H290" i="1"/>
  <c r="H297" i="1"/>
  <c r="H301" i="1"/>
  <c r="H305" i="1"/>
  <c r="H308" i="1"/>
  <c r="H312" i="1"/>
  <c r="H316" i="1"/>
  <c r="H320" i="1"/>
  <c r="H324" i="1"/>
  <c r="H328" i="1"/>
  <c r="H332" i="1"/>
  <c r="H336" i="1"/>
  <c r="H342" i="1"/>
  <c r="H348" i="1"/>
  <c r="H352" i="1"/>
  <c r="H356" i="1"/>
  <c r="H359" i="1"/>
  <c r="H363" i="1"/>
  <c r="H367" i="1"/>
  <c r="H371" i="1"/>
  <c r="G373" i="1"/>
  <c r="H374" i="1"/>
  <c r="H378" i="1"/>
  <c r="H382" i="1"/>
  <c r="H386" i="1"/>
  <c r="H390" i="1"/>
  <c r="H394" i="1"/>
  <c r="H398" i="1"/>
  <c r="H404" i="1"/>
  <c r="H412" i="1"/>
  <c r="C416" i="1"/>
  <c r="H418" i="1"/>
  <c r="H422" i="1"/>
  <c r="G424" i="1"/>
  <c r="H425" i="1"/>
  <c r="H429" i="1"/>
  <c r="H433" i="1"/>
  <c r="H437" i="1"/>
  <c r="H441" i="1"/>
  <c r="H445" i="1"/>
  <c r="H449" i="1"/>
  <c r="H456" i="1"/>
  <c r="H463" i="1"/>
  <c r="G1195" i="1"/>
  <c r="H1198" i="1"/>
  <c r="G1198" i="1"/>
  <c r="G1246" i="1"/>
  <c r="H1249" i="1"/>
  <c r="G1249" i="1"/>
  <c r="G1262" i="1"/>
  <c r="H1265" i="1"/>
  <c r="G1265" i="1"/>
  <c r="G1278" i="1"/>
  <c r="H1281" i="1"/>
  <c r="G1281" i="1"/>
  <c r="G1294" i="1"/>
  <c r="H1297" i="1"/>
  <c r="G1297" i="1"/>
  <c r="G1380" i="1"/>
  <c r="H1483" i="1"/>
  <c r="G1483" i="1"/>
  <c r="H1491" i="1"/>
  <c r="G1491" i="1"/>
  <c r="H1499" i="1"/>
  <c r="G1499" i="1"/>
  <c r="H1507" i="1"/>
  <c r="G1507" i="1"/>
  <c r="H1515" i="1"/>
  <c r="G1515" i="1"/>
  <c r="H1528" i="1"/>
  <c r="G1528" i="1"/>
  <c r="G1547" i="1"/>
  <c r="H1550" i="1"/>
  <c r="F164" i="4"/>
  <c r="D163" i="4"/>
  <c r="D643" i="4"/>
  <c r="F416" i="4"/>
  <c r="F555" i="4"/>
  <c r="C549" i="1"/>
  <c r="F568" i="4"/>
  <c r="C562" i="1"/>
  <c r="F571" i="4"/>
  <c r="C565" i="1"/>
  <c r="F625" i="4"/>
  <c r="C619" i="1"/>
  <c r="D7" i="5"/>
  <c r="F8" i="5"/>
  <c r="C986" i="1"/>
  <c r="D340" i="1"/>
  <c r="G340" i="1" s="1"/>
  <c r="J1441" i="1"/>
  <c r="H1441" i="1"/>
  <c r="H1448" i="1"/>
  <c r="G1448" i="1"/>
  <c r="I1448" i="1" s="1"/>
  <c r="H1469" i="1"/>
  <c r="G1469" i="1"/>
  <c r="H1473" i="1"/>
  <c r="G1473" i="1"/>
  <c r="I1477" i="1"/>
  <c r="H1480" i="1"/>
  <c r="G1480" i="1"/>
  <c r="H1488" i="1"/>
  <c r="G1488" i="1"/>
  <c r="H1496" i="1"/>
  <c r="G1496" i="1"/>
  <c r="H1504" i="1"/>
  <c r="G1504" i="1"/>
  <c r="H1512" i="1"/>
  <c r="G1512" i="1"/>
  <c r="F299" i="4"/>
  <c r="F485" i="4"/>
  <c r="D484" i="4"/>
  <c r="C479" i="1"/>
  <c r="E625" i="4"/>
  <c r="D619" i="1" s="1"/>
  <c r="D620" i="1"/>
  <c r="D1056" i="1"/>
  <c r="F87" i="5"/>
  <c r="C1065" i="1"/>
  <c r="F134" i="5"/>
  <c r="C1112" i="1"/>
  <c r="C1437" i="1"/>
  <c r="D5" i="7"/>
  <c r="E58" i="9"/>
  <c r="B58" i="9" s="1"/>
  <c r="E90" i="9"/>
  <c r="B90" i="9" s="1"/>
  <c r="E122" i="9"/>
  <c r="B122" i="9" s="1"/>
  <c r="H1176" i="1"/>
  <c r="G1176" i="1"/>
  <c r="H1178" i="1"/>
  <c r="G1178" i="1"/>
  <c r="H1180" i="1"/>
  <c r="G1180" i="1"/>
  <c r="H1182" i="1"/>
  <c r="G1182" i="1"/>
  <c r="H1361" i="1"/>
  <c r="G1361" i="1"/>
  <c r="H1363" i="1"/>
  <c r="G1363" i="1"/>
  <c r="H1365" i="1"/>
  <c r="G1365" i="1"/>
  <c r="H1367" i="1"/>
  <c r="G1367" i="1"/>
  <c r="H1369" i="1"/>
  <c r="G1369" i="1"/>
  <c r="H1371" i="1"/>
  <c r="G1371" i="1"/>
  <c r="H1373" i="1"/>
  <c r="G1373" i="1"/>
  <c r="H1375" i="1"/>
  <c r="G1375"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I1441" i="1"/>
  <c r="H1460" i="1"/>
  <c r="G1460" i="1"/>
  <c r="I1464" i="1"/>
  <c r="J1466" i="1"/>
  <c r="G1466" i="1"/>
  <c r="I1466" i="1" s="1"/>
  <c r="J1479" i="1"/>
  <c r="H1479" i="1"/>
  <c r="G1479" i="1"/>
  <c r="G1486" i="1"/>
  <c r="H1486" i="1"/>
  <c r="G1494" i="1"/>
  <c r="H1494" i="1"/>
  <c r="G1502" i="1"/>
  <c r="H1502" i="1"/>
  <c r="G1510" i="1"/>
  <c r="H1510" i="1"/>
  <c r="F51" i="4"/>
  <c r="D50" i="4"/>
  <c r="F312" i="4"/>
  <c r="D311" i="4"/>
  <c r="F364" i="4"/>
  <c r="D363" i="4"/>
  <c r="G166" i="9"/>
  <c r="H166" i="9"/>
  <c r="F466" i="4"/>
  <c r="F502" i="4"/>
  <c r="C496" i="1"/>
  <c r="F515" i="4"/>
  <c r="C509" i="1"/>
  <c r="F599" i="4"/>
  <c r="C593" i="1"/>
  <c r="E245" i="5"/>
  <c r="D1222" i="1" s="1"/>
  <c r="D1223" i="1"/>
  <c r="E35" i="6"/>
  <c r="D1337" i="1"/>
  <c r="H1535" i="1"/>
  <c r="G1535" i="1"/>
  <c r="H1555" i="1"/>
  <c r="G1555" i="1"/>
  <c r="E26" i="9"/>
  <c r="B26" i="9" s="1"/>
  <c r="G1440" i="1"/>
  <c r="I1440" i="1" s="1"/>
  <c r="J1440" i="1"/>
  <c r="G1444" i="1"/>
  <c r="I1444" i="1" s="1"/>
  <c r="J1444" i="1"/>
  <c r="H1446" i="1"/>
  <c r="I1446" i="1" s="1"/>
  <c r="J1446" i="1"/>
  <c r="H1447" i="1"/>
  <c r="I1447" i="1" s="1"/>
  <c r="H1450" i="1"/>
  <c r="I1450" i="1" s="1"/>
  <c r="J1450" i="1"/>
  <c r="H1451" i="1"/>
  <c r="I1451" i="1" s="1"/>
  <c r="H1455" i="1"/>
  <c r="I1455" i="1" s="1"/>
  <c r="H1458" i="1"/>
  <c r="I1458" i="1" s="1"/>
  <c r="J1458" i="1"/>
  <c r="H1459" i="1"/>
  <c r="I1459" i="1" s="1"/>
  <c r="H1463" i="1"/>
  <c r="I1463" i="1" s="1"/>
  <c r="J1463" i="1"/>
  <c r="H1464" i="1"/>
  <c r="H1467" i="1"/>
  <c r="I1467" i="1" s="1"/>
  <c r="J1467" i="1"/>
  <c r="H1468" i="1"/>
  <c r="I1468" i="1" s="1"/>
  <c r="H1471" i="1"/>
  <c r="I1471" i="1" s="1"/>
  <c r="J1471" i="1"/>
  <c r="H1472" i="1"/>
  <c r="I1472" i="1" s="1"/>
  <c r="H1475" i="1"/>
  <c r="H1551" i="1"/>
  <c r="G1551" i="1"/>
  <c r="H1559" i="1"/>
  <c r="G1559" i="1"/>
  <c r="H1563" i="1"/>
  <c r="G1563" i="1"/>
  <c r="H1567" i="1"/>
  <c r="G1567" i="1"/>
  <c r="H1571" i="1"/>
  <c r="G1571" i="1"/>
  <c r="H1575" i="1"/>
  <c r="G1575" i="1"/>
  <c r="H1579" i="1"/>
  <c r="G1579" i="1"/>
  <c r="G197" i="9"/>
  <c r="E197" i="9" s="1"/>
  <c r="B197" i="9" s="1"/>
  <c r="F83" i="4"/>
  <c r="D82" i="4"/>
  <c r="F107" i="4"/>
  <c r="D106" i="4"/>
  <c r="F225" i="4"/>
  <c r="D224" i="4"/>
  <c r="D151" i="4" s="1"/>
  <c r="F253" i="4"/>
  <c r="D252" i="4"/>
  <c r="E311" i="4"/>
  <c r="D306" i="1" s="1"/>
  <c r="D344" i="4"/>
  <c r="D350" i="4"/>
  <c r="F369" i="4"/>
  <c r="D644" i="4"/>
  <c r="F417" i="4"/>
  <c r="E421" i="4"/>
  <c r="D459" i="4"/>
  <c r="E472" i="4"/>
  <c r="D466" i="1" s="1"/>
  <c r="E567" i="4"/>
  <c r="D69" i="5"/>
  <c r="F70" i="5"/>
  <c r="F259" i="5"/>
  <c r="D258" i="5"/>
  <c r="C1236" i="1"/>
  <c r="C1300" i="1"/>
  <c r="F6" i="6"/>
  <c r="D5" i="6"/>
  <c r="F82" i="6"/>
  <c r="C1376" i="1"/>
  <c r="C1384" i="1"/>
  <c r="F90" i="6"/>
  <c r="D89" i="6"/>
  <c r="I1439" i="1"/>
  <c r="I1443" i="1"/>
  <c r="H1470" i="1"/>
  <c r="H1478" i="1"/>
  <c r="I1478" i="1" s="1"/>
  <c r="J1478" i="1"/>
  <c r="E82" i="4"/>
  <c r="D78" i="1" s="1"/>
  <c r="E106" i="4"/>
  <c r="D102" i="1" s="1"/>
  <c r="G21" i="9"/>
  <c r="H21" i="9"/>
  <c r="F152" i="4"/>
  <c r="E224" i="4"/>
  <c r="D220" i="1" s="1"/>
  <c r="E515" i="4"/>
  <c r="D509" i="1" s="1"/>
  <c r="F580" i="4"/>
  <c r="G212" i="9"/>
  <c r="E212" i="9" s="1"/>
  <c r="B212" i="9" s="1"/>
  <c r="G208" i="9"/>
  <c r="E208" i="9" s="1"/>
  <c r="B208" i="9" s="1"/>
  <c r="G204" i="9"/>
  <c r="E204" i="9" s="1"/>
  <c r="B204" i="9" s="1"/>
  <c r="G200" i="9"/>
  <c r="E200" i="9" s="1"/>
  <c r="B200" i="9" s="1"/>
  <c r="G196" i="9"/>
  <c r="E196" i="9" s="1"/>
  <c r="B196" i="9" s="1"/>
  <c r="G174" i="9"/>
  <c r="E174" i="9" s="1"/>
  <c r="B174" i="9" s="1"/>
  <c r="F626" i="4"/>
  <c r="E643" i="4"/>
  <c r="D637" i="1" s="1"/>
  <c r="F239" i="5"/>
  <c r="D238" i="5"/>
  <c r="C1216" i="1"/>
  <c r="F246" i="5"/>
  <c r="C1223" i="1"/>
  <c r="D245" i="5"/>
  <c r="E5" i="6"/>
  <c r="F43" i="6"/>
  <c r="C1337" i="1"/>
  <c r="C1344" i="1"/>
  <c r="F50" i="6"/>
  <c r="F66" i="6"/>
  <c r="C1360" i="1"/>
  <c r="E22" i="7"/>
  <c r="D1454" i="1"/>
  <c r="G1454" i="1" s="1"/>
  <c r="E27" i="9"/>
  <c r="B27" i="9" s="1"/>
  <c r="B40" i="9"/>
  <c r="D49" i="8"/>
  <c r="E35" i="9"/>
  <c r="B35" i="9" s="1"/>
  <c r="B61" i="9"/>
  <c r="E66" i="9"/>
  <c r="B66" i="9" s="1"/>
  <c r="B77" i="9"/>
  <c r="E82" i="9"/>
  <c r="B82" i="9" s="1"/>
  <c r="B93" i="9"/>
  <c r="E98" i="9"/>
  <c r="B98" i="9" s="1"/>
  <c r="B109" i="9"/>
  <c r="E114" i="9"/>
  <c r="B114" i="9" s="1"/>
  <c r="B125" i="9"/>
  <c r="E130" i="9"/>
  <c r="B130" i="9" s="1"/>
  <c r="B141" i="9"/>
  <c r="B149" i="9"/>
  <c r="E154" i="9"/>
  <c r="B154" i="9" s="1"/>
  <c r="G199" i="9"/>
  <c r="E199" i="9" s="1"/>
  <c r="B199" i="9" s="1"/>
  <c r="D133" i="4"/>
  <c r="E143" i="9"/>
  <c r="B143" i="9" s="1"/>
  <c r="E12" i="5"/>
  <c r="F45" i="5"/>
  <c r="H291" i="9"/>
  <c r="E291" i="9" s="1"/>
  <c r="B291" i="9" s="1"/>
  <c r="E146" i="5"/>
  <c r="D1124" i="1" s="1"/>
  <c r="D206" i="5"/>
  <c r="D114" i="6"/>
  <c r="D42" i="8"/>
  <c r="E59" i="9"/>
  <c r="B59" i="9" s="1"/>
  <c r="B64" i="9"/>
  <c r="E75" i="9"/>
  <c r="B75" i="9" s="1"/>
  <c r="B80" i="9"/>
  <c r="E91" i="9"/>
  <c r="B91" i="9" s="1"/>
  <c r="B96" i="9"/>
  <c r="E107" i="9"/>
  <c r="B107" i="9" s="1"/>
  <c r="B112" i="9"/>
  <c r="E123" i="9"/>
  <c r="B123" i="9" s="1"/>
  <c r="B128" i="9"/>
  <c r="E139" i="9"/>
  <c r="B139" i="9" s="1"/>
  <c r="E147" i="9"/>
  <c r="B147" i="9" s="1"/>
  <c r="B152" i="9"/>
  <c r="G168" i="9"/>
  <c r="E168" i="9" s="1"/>
  <c r="B168" i="9" s="1"/>
  <c r="G172" i="9"/>
  <c r="E172" i="9" s="1"/>
  <c r="B172" i="9" s="1"/>
  <c r="F216" i="9"/>
  <c r="B216" i="9" s="1"/>
  <c r="B270" i="9"/>
  <c r="F277" i="9"/>
  <c r="E5" i="7"/>
  <c r="B275" i="9"/>
  <c r="H165" i="9"/>
  <c r="G167" i="9"/>
  <c r="E167" i="9" s="1"/>
  <c r="B167" i="9" s="1"/>
  <c r="G171" i="9"/>
  <c r="E171" i="9" s="1"/>
  <c r="B171" i="9" s="1"/>
  <c r="B219" i="9"/>
  <c r="B258" i="9"/>
  <c r="F264" i="9"/>
  <c r="B264" i="9" s="1"/>
  <c r="E299" i="9"/>
  <c r="B299" i="9" s="1"/>
  <c r="B309" i="9"/>
  <c r="M213" i="9"/>
  <c r="F213" i="9" s="1"/>
  <c r="G281" i="9"/>
  <c r="E281" i="9" s="1"/>
  <c r="B281" i="9" s="1"/>
  <c r="G280" i="9"/>
  <c r="E280" i="9" s="1"/>
  <c r="B280" i="9" s="1"/>
  <c r="G279" i="9"/>
  <c r="E279" i="9" s="1"/>
  <c r="B279"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I10" i="9"/>
  <c r="G161" i="9"/>
  <c r="E161" i="9" s="1"/>
  <c r="B161" i="9" s="1"/>
  <c r="G162" i="9"/>
  <c r="E162" i="9" s="1"/>
  <c r="B162" i="9" s="1"/>
  <c r="G163" i="9"/>
  <c r="E163" i="9" s="1"/>
  <c r="B163" i="9" s="1"/>
  <c r="G164" i="9"/>
  <c r="E164" i="9" s="1"/>
  <c r="B164" i="9" s="1"/>
  <c r="G165" i="9"/>
  <c r="E165" i="9" s="1"/>
  <c r="B165" i="9" s="1"/>
  <c r="F220" i="9"/>
  <c r="B220" i="9" s="1"/>
  <c r="B235" i="9"/>
  <c r="F240" i="9"/>
  <c r="B240" i="9" s="1"/>
  <c r="F256" i="9"/>
  <c r="B256" i="9" s="1"/>
  <c r="B262" i="9"/>
  <c r="F268" i="9"/>
  <c r="B268" i="9" s="1"/>
  <c r="B289" i="9"/>
  <c r="E303" i="9"/>
  <c r="B303" i="9" s="1"/>
  <c r="G1481" i="1" l="1"/>
  <c r="G1493" i="1"/>
  <c r="H1493" i="1"/>
  <c r="E237" i="5"/>
  <c r="D1214" i="1" s="1"/>
  <c r="H991" i="1"/>
  <c r="G991" i="1"/>
  <c r="E350" i="4"/>
  <c r="B213" i="9"/>
  <c r="D289" i="4"/>
  <c r="H17" i="3"/>
  <c r="C147" i="1"/>
  <c r="G311" i="9"/>
  <c r="E311" i="9" s="1"/>
  <c r="B311" i="9" s="1"/>
  <c r="C1183" i="1"/>
  <c r="F206" i="5"/>
  <c r="E7" i="5"/>
  <c r="F7" i="5" s="1"/>
  <c r="D990" i="1"/>
  <c r="F12" i="5"/>
  <c r="H1360" i="1"/>
  <c r="G1360" i="1"/>
  <c r="H1337" i="1"/>
  <c r="G1337" i="1"/>
  <c r="G1223" i="1"/>
  <c r="H1223" i="1"/>
  <c r="F89" i="6"/>
  <c r="C1383" i="1"/>
  <c r="H1236" i="1"/>
  <c r="G1236" i="1"/>
  <c r="C453" i="1"/>
  <c r="F459" i="4"/>
  <c r="C248" i="1"/>
  <c r="F252" i="4"/>
  <c r="C102" i="1"/>
  <c r="F106" i="4"/>
  <c r="H593" i="1"/>
  <c r="G593" i="1"/>
  <c r="G496" i="1"/>
  <c r="H496" i="1"/>
  <c r="E166" i="9"/>
  <c r="B166" i="9" s="1"/>
  <c r="I1479" i="1"/>
  <c r="G1112" i="1"/>
  <c r="H1112" i="1"/>
  <c r="H1056" i="1"/>
  <c r="G1056" i="1"/>
  <c r="H479" i="1"/>
  <c r="G479" i="1"/>
  <c r="G619" i="1"/>
  <c r="H619" i="1"/>
  <c r="G562" i="1"/>
  <c r="H562" i="1"/>
  <c r="G416" i="1"/>
  <c r="H416" i="1"/>
  <c r="H1034" i="1"/>
  <c r="G1034" i="1"/>
  <c r="C522" i="1"/>
  <c r="G1168" i="1"/>
  <c r="H1168" i="1"/>
  <c r="F593" i="4"/>
  <c r="F196" i="4"/>
  <c r="C192" i="1"/>
  <c r="H1454" i="1"/>
  <c r="H346" i="1"/>
  <c r="C1329" i="1"/>
  <c r="H25" i="3"/>
  <c r="F35" i="6"/>
  <c r="H340" i="1"/>
  <c r="I29" i="3"/>
  <c r="D1436" i="1"/>
  <c r="I34" i="3"/>
  <c r="C1517" i="1"/>
  <c r="H1124" i="1"/>
  <c r="G1124" i="1"/>
  <c r="D141" i="6"/>
  <c r="F5" i="6"/>
  <c r="C1299" i="1"/>
  <c r="H24" i="3"/>
  <c r="F258" i="5"/>
  <c r="C1235" i="1"/>
  <c r="D68" i="5"/>
  <c r="D6" i="5" s="1"/>
  <c r="C1047" i="1"/>
  <c r="F69" i="5"/>
  <c r="E420" i="4"/>
  <c r="D415" i="1"/>
  <c r="F350" i="4"/>
  <c r="C345" i="1"/>
  <c r="I25" i="3"/>
  <c r="D1329" i="1"/>
  <c r="F363" i="4"/>
  <c r="C358" i="1"/>
  <c r="E298" i="4"/>
  <c r="G316" i="9"/>
  <c r="E316" i="9" s="1"/>
  <c r="C1436" i="1"/>
  <c r="H29" i="3"/>
  <c r="E68" i="5"/>
  <c r="F484" i="4"/>
  <c r="C478" i="1"/>
  <c r="E151" i="4"/>
  <c r="F151" i="4" s="1"/>
  <c r="H986" i="1"/>
  <c r="G986" i="1"/>
  <c r="C637" i="1"/>
  <c r="F643" i="4"/>
  <c r="G523" i="1"/>
  <c r="H523" i="1"/>
  <c r="I1442" i="1"/>
  <c r="G310" i="9"/>
  <c r="F190" i="5"/>
  <c r="C1167" i="1"/>
  <c r="H310" i="9"/>
  <c r="E176" i="5"/>
  <c r="D1167" i="1"/>
  <c r="G587" i="1"/>
  <c r="H587" i="1"/>
  <c r="H467" i="1"/>
  <c r="G467" i="1"/>
  <c r="G193" i="1"/>
  <c r="F133" i="4"/>
  <c r="C129" i="1"/>
  <c r="C1524" i="1"/>
  <c r="D43" i="8"/>
  <c r="E141" i="6"/>
  <c r="I24" i="3"/>
  <c r="D1299" i="1"/>
  <c r="H1216" i="1"/>
  <c r="G1216" i="1"/>
  <c r="E21" i="9"/>
  <c r="G1384" i="1"/>
  <c r="H1384" i="1"/>
  <c r="D561" i="1"/>
  <c r="G561" i="1" s="1"/>
  <c r="E528" i="4"/>
  <c r="F344" i="4"/>
  <c r="C339" i="1"/>
  <c r="C220" i="1"/>
  <c r="F224" i="4"/>
  <c r="F82" i="4"/>
  <c r="C78" i="1"/>
  <c r="H509" i="1"/>
  <c r="G509" i="1"/>
  <c r="F50" i="4"/>
  <c r="C46" i="1"/>
  <c r="I1460" i="1"/>
  <c r="G1437" i="1"/>
  <c r="H1437" i="1"/>
  <c r="H1065" i="1"/>
  <c r="G1065" i="1"/>
  <c r="H620" i="1"/>
  <c r="G620" i="1"/>
  <c r="E6" i="4"/>
  <c r="H565" i="1"/>
  <c r="G565" i="1"/>
  <c r="H549" i="1"/>
  <c r="G549" i="1"/>
  <c r="F163" i="4"/>
  <c r="C159" i="1"/>
  <c r="G206" i="1"/>
  <c r="H206" i="1"/>
  <c r="H561" i="1"/>
  <c r="E408" i="4"/>
  <c r="D403" i="1" s="1"/>
  <c r="D345" i="1"/>
  <c r="F7" i="4"/>
  <c r="D6" i="4"/>
  <c r="C3" i="1"/>
  <c r="I1476" i="1"/>
  <c r="I1462" i="1"/>
  <c r="G211" i="1"/>
  <c r="H211" i="1"/>
  <c r="H1175" i="1"/>
  <c r="G1175" i="1"/>
  <c r="H1154" i="1"/>
  <c r="G1154" i="1"/>
  <c r="H611" i="1"/>
  <c r="G611" i="1"/>
  <c r="G40" i="1"/>
  <c r="H1330" i="1"/>
  <c r="G1330" i="1"/>
  <c r="F472" i="4"/>
  <c r="C466" i="1"/>
  <c r="F114" i="6"/>
  <c r="C1408" i="1"/>
  <c r="H27" i="3"/>
  <c r="D1453" i="1"/>
  <c r="I30" i="3"/>
  <c r="G1344" i="1"/>
  <c r="H1344" i="1"/>
  <c r="F245" i="5"/>
  <c r="C1222" i="1"/>
  <c r="F238" i="5"/>
  <c r="C1215" i="1"/>
  <c r="D237" i="5"/>
  <c r="H1376" i="1"/>
  <c r="G1376" i="1"/>
  <c r="G1300" i="1"/>
  <c r="H1300" i="1"/>
  <c r="C638" i="1"/>
  <c r="F644" i="4"/>
  <c r="F311" i="4"/>
  <c r="C306" i="1"/>
  <c r="F146" i="5"/>
  <c r="D298" i="4"/>
  <c r="D408" i="4" s="1"/>
  <c r="I1473" i="1"/>
  <c r="H20" i="3"/>
  <c r="C985" i="1"/>
  <c r="F421" i="4"/>
  <c r="D420" i="4"/>
  <c r="C415" i="1"/>
  <c r="H41" i="1"/>
  <c r="G41" i="1"/>
  <c r="H1211" i="1"/>
  <c r="G1211" i="1"/>
  <c r="D176" i="5"/>
  <c r="G318" i="9" l="1"/>
  <c r="E318" i="9" s="1"/>
  <c r="E317" i="9" s="1"/>
  <c r="I23" i="3"/>
  <c r="F408" i="4"/>
  <c r="C403" i="1"/>
  <c r="E412" i="4"/>
  <c r="I16" i="3"/>
  <c r="D2" i="1"/>
  <c r="H78" i="1"/>
  <c r="G78" i="1"/>
  <c r="G637" i="1"/>
  <c r="H637" i="1"/>
  <c r="G1436" i="1"/>
  <c r="H1436" i="1"/>
  <c r="H1517" i="1"/>
  <c r="G1517" i="1"/>
  <c r="G192" i="1"/>
  <c r="H192" i="1"/>
  <c r="H1383" i="1"/>
  <c r="G1383" i="1"/>
  <c r="H3" i="1"/>
  <c r="G3" i="1"/>
  <c r="G1167" i="1"/>
  <c r="H1167" i="1"/>
  <c r="B316" i="9"/>
  <c r="E315" i="9"/>
  <c r="I10" i="3" s="1"/>
  <c r="H1047" i="1"/>
  <c r="G1047" i="1"/>
  <c r="H1329" i="1"/>
  <c r="G1329" i="1"/>
  <c r="G102" i="1"/>
  <c r="H102" i="1"/>
  <c r="G453" i="1"/>
  <c r="H453" i="1"/>
  <c r="H990" i="1"/>
  <c r="G990" i="1"/>
  <c r="D413" i="4"/>
  <c r="D291" i="4"/>
  <c r="C285" i="1"/>
  <c r="H1222" i="1"/>
  <c r="G1222" i="1"/>
  <c r="I35" i="3"/>
  <c r="C1518" i="1"/>
  <c r="H11" i="3" s="1"/>
  <c r="H478" i="1"/>
  <c r="G478" i="1"/>
  <c r="F141" i="6"/>
  <c r="C1435" i="1"/>
  <c r="H28" i="3"/>
  <c r="H1183" i="1"/>
  <c r="G1183" i="1"/>
  <c r="G415" i="1"/>
  <c r="H415" i="1"/>
  <c r="F298" i="4"/>
  <c r="D407" i="4"/>
  <c r="C293" i="1"/>
  <c r="C1214" i="1"/>
  <c r="F237" i="5"/>
  <c r="H23" i="3"/>
  <c r="H1453" i="1"/>
  <c r="G1453" i="1"/>
  <c r="G1524" i="1"/>
  <c r="H1524" i="1"/>
  <c r="D635" i="4"/>
  <c r="F420" i="4"/>
  <c r="C414" i="1"/>
  <c r="C984" i="1"/>
  <c r="G638" i="1"/>
  <c r="H638" i="1"/>
  <c r="H1215" i="1"/>
  <c r="G1215" i="1"/>
  <c r="H466" i="1"/>
  <c r="G466" i="1"/>
  <c r="D290" i="4"/>
  <c r="D412" i="4"/>
  <c r="F6" i="4"/>
  <c r="H16" i="3"/>
  <c r="C2" i="1"/>
  <c r="G159" i="1"/>
  <c r="H159" i="1"/>
  <c r="E636" i="4"/>
  <c r="D630" i="1" s="1"/>
  <c r="D522" i="1"/>
  <c r="H522" i="1" s="1"/>
  <c r="B21" i="9"/>
  <c r="H129" i="1"/>
  <c r="G129" i="1"/>
  <c r="I21" i="3"/>
  <c r="D1046" i="1"/>
  <c r="E407" i="4"/>
  <c r="D402" i="1" s="1"/>
  <c r="D293" i="1"/>
  <c r="F68" i="5"/>
  <c r="H21" i="3"/>
  <c r="C1046" i="1"/>
  <c r="H1299" i="1"/>
  <c r="G1299" i="1"/>
  <c r="G314" i="9"/>
  <c r="E314" i="9" s="1"/>
  <c r="B314" i="9" s="1"/>
  <c r="F528" i="4"/>
  <c r="I20" i="3"/>
  <c r="D985" i="1"/>
  <c r="G985" i="1" s="1"/>
  <c r="E6" i="5"/>
  <c r="F176" i="5"/>
  <c r="D175" i="5"/>
  <c r="H22" i="3"/>
  <c r="C1153" i="1"/>
  <c r="G46" i="1"/>
  <c r="H46" i="1"/>
  <c r="G339" i="1"/>
  <c r="H339" i="1"/>
  <c r="G313" i="9"/>
  <c r="E313" i="9" s="1"/>
  <c r="G306" i="1"/>
  <c r="H306" i="1"/>
  <c r="H1408" i="1"/>
  <c r="G1408" i="1"/>
  <c r="G220" i="1"/>
  <c r="H220" i="1"/>
  <c r="I28" i="3"/>
  <c r="D1435" i="1"/>
  <c r="H9" i="3" s="1"/>
  <c r="E175" i="5"/>
  <c r="D1152" i="1" s="1"/>
  <c r="I22" i="3"/>
  <c r="D1153" i="1"/>
  <c r="H19" i="9"/>
  <c r="E19" i="9" s="1"/>
  <c r="B19" i="9" s="1"/>
  <c r="E310" i="9"/>
  <c r="B310" i="9" s="1"/>
  <c r="I17" i="3"/>
  <c r="E289" i="4"/>
  <c r="D147" i="1"/>
  <c r="H147" i="1" s="1"/>
  <c r="G358" i="1"/>
  <c r="H358" i="1"/>
  <c r="G345" i="1"/>
  <c r="H345" i="1"/>
  <c r="E635" i="4"/>
  <c r="D629" i="1" s="1"/>
  <c r="D414" i="1"/>
  <c r="H1235" i="1"/>
  <c r="G1235" i="1"/>
  <c r="K1451" i="9"/>
  <c r="D636" i="4"/>
  <c r="G248" i="1"/>
  <c r="H248" i="1"/>
  <c r="B318" i="9" l="1"/>
  <c r="G285" i="9"/>
  <c r="E285" i="9" s="1"/>
  <c r="B285" i="9" s="1"/>
  <c r="G147" i="1"/>
  <c r="N3" i="9"/>
  <c r="I9" i="3"/>
  <c r="K3" i="9"/>
  <c r="G1153" i="1"/>
  <c r="H1153" i="1"/>
  <c r="D639" i="4"/>
  <c r="D414" i="4"/>
  <c r="F412" i="4"/>
  <c r="C407" i="1"/>
  <c r="F291" i="4"/>
  <c r="C287" i="1"/>
  <c r="E639" i="4"/>
  <c r="D407" i="1"/>
  <c r="H2" i="1"/>
  <c r="G2" i="1"/>
  <c r="C286" i="1"/>
  <c r="G984" i="1"/>
  <c r="G414" i="1"/>
  <c r="H414" i="1"/>
  <c r="F289" i="4"/>
  <c r="G522" i="1"/>
  <c r="E290" i="4"/>
  <c r="D286" i="1" s="1"/>
  <c r="F407" i="4"/>
  <c r="C402" i="1"/>
  <c r="G403" i="1"/>
  <c r="H403" i="1"/>
  <c r="F636" i="4"/>
  <c r="C630" i="1"/>
  <c r="F175" i="5"/>
  <c r="C1152" i="1"/>
  <c r="H278" i="9"/>
  <c r="D984" i="1"/>
  <c r="H984" i="1" s="1"/>
  <c r="H1046" i="1"/>
  <c r="G1046" i="1"/>
  <c r="F6" i="5"/>
  <c r="G1214" i="1"/>
  <c r="H1214" i="1"/>
  <c r="D640" i="4"/>
  <c r="D415" i="4"/>
  <c r="C408" i="1"/>
  <c r="H985" i="1"/>
  <c r="E291" i="4"/>
  <c r="D287" i="1" s="1"/>
  <c r="E413" i="4"/>
  <c r="E414" i="4" s="1"/>
  <c r="D409" i="1" s="1"/>
  <c r="D285" i="1"/>
  <c r="G285" i="1" s="1"/>
  <c r="E312" i="9"/>
  <c r="I11" i="3" s="1"/>
  <c r="B313" i="9"/>
  <c r="G278" i="9"/>
  <c r="C629" i="1"/>
  <c r="F635" i="4"/>
  <c r="G293" i="1"/>
  <c r="H293" i="1"/>
  <c r="H1435" i="1"/>
  <c r="G1435" i="1"/>
  <c r="G1518" i="1"/>
  <c r="H1518" i="1"/>
  <c r="H285" i="1"/>
  <c r="C634" i="1" l="1"/>
  <c r="D642" i="4"/>
  <c r="G629" i="1"/>
  <c r="H629" i="1"/>
  <c r="F639" i="4"/>
  <c r="C633" i="1"/>
  <c r="D641" i="4"/>
  <c r="F415" i="4"/>
  <c r="C410" i="1"/>
  <c r="H1152" i="1"/>
  <c r="G1152" i="1"/>
  <c r="G286" i="1"/>
  <c r="H286" i="1"/>
  <c r="F290" i="4"/>
  <c r="E278" i="9"/>
  <c r="E640" i="4"/>
  <c r="E641" i="4" s="1"/>
  <c r="E415" i="4"/>
  <c r="D410" i="1" s="1"/>
  <c r="D408" i="1"/>
  <c r="G408" i="1" s="1"/>
  <c r="F413" i="4"/>
  <c r="H630" i="1"/>
  <c r="G630" i="1"/>
  <c r="G402" i="1"/>
  <c r="H402" i="1"/>
  <c r="G407" i="1"/>
  <c r="H407" i="1"/>
  <c r="H8" i="3"/>
  <c r="D633" i="1"/>
  <c r="G287" i="1"/>
  <c r="H287" i="1"/>
  <c r="F414" i="4"/>
  <c r="C409" i="1"/>
  <c r="H408" i="1" l="1"/>
  <c r="F641" i="4"/>
  <c r="D645" i="4"/>
  <c r="C635" i="1"/>
  <c r="G409" i="1"/>
  <c r="H409" i="1"/>
  <c r="D634" i="1"/>
  <c r="G634" i="1" s="1"/>
  <c r="E642" i="4"/>
  <c r="E645" i="4" s="1"/>
  <c r="H633" i="1"/>
  <c r="G633" i="1"/>
  <c r="D646" i="4"/>
  <c r="C636" i="1"/>
  <c r="M3" i="9"/>
  <c r="D635" i="1"/>
  <c r="E277" i="9"/>
  <c r="I8" i="3" s="1"/>
  <c r="B278" i="9"/>
  <c r="G410" i="1"/>
  <c r="H410" i="1"/>
  <c r="H634" i="1"/>
  <c r="F640" i="4"/>
  <c r="F642" i="4" l="1"/>
  <c r="I18" i="3"/>
  <c r="D639" i="1"/>
  <c r="E646" i="4"/>
  <c r="D636" i="1"/>
  <c r="G276" i="9"/>
  <c r="E276" i="9" s="1"/>
  <c r="B276" i="9" s="1"/>
  <c r="G635" i="1"/>
  <c r="H635" i="1"/>
  <c r="H19" i="3"/>
  <c r="C640" i="1"/>
  <c r="F646" i="4"/>
  <c r="F645" i="4"/>
  <c r="H18" i="3"/>
  <c r="C639" i="1"/>
  <c r="H7" i="3" l="1"/>
  <c r="G636" i="1"/>
  <c r="H639" i="1"/>
  <c r="G639" i="1"/>
  <c r="I19" i="3"/>
  <c r="D640" i="1"/>
  <c r="H640" i="1" s="1"/>
  <c r="H636" i="1"/>
  <c r="G640" i="1" l="1"/>
  <c r="J3" i="9"/>
  <c r="G274" i="9" l="1"/>
  <c r="L272" i="9"/>
  <c r="H274" i="9"/>
  <c r="H18" i="9"/>
  <c r="M272" i="9"/>
  <c r="K11" i="9"/>
  <c r="I11" i="9"/>
  <c r="J8" i="9"/>
  <c r="K5" i="9"/>
  <c r="M15" i="9"/>
  <c r="G18" i="9"/>
  <c r="J7" i="9"/>
  <c r="H15" i="9"/>
  <c r="J12" i="9"/>
  <c r="I8" i="9"/>
  <c r="K10" i="9"/>
  <c r="H17" i="9"/>
  <c r="K6" i="9"/>
  <c r="H16" i="9"/>
  <c r="J5" i="9"/>
  <c r="I17" i="9"/>
  <c r="J11" i="9"/>
  <c r="I7" i="9"/>
  <c r="I13" i="9"/>
  <c r="K9" i="9"/>
  <c r="J17" i="9"/>
  <c r="I6" i="9"/>
  <c r="K12" i="9"/>
  <c r="G17" i="9"/>
  <c r="M16" i="9"/>
  <c r="J10" i="9"/>
  <c r="J6" i="9"/>
  <c r="G15" i="9"/>
  <c r="E15" i="9" s="1"/>
  <c r="I12" i="9"/>
  <c r="K8" i="9"/>
  <c r="J13" i="9"/>
  <c r="L16" i="9"/>
  <c r="K13" i="9"/>
  <c r="I9" i="9"/>
  <c r="K7" i="9"/>
  <c r="G16" i="9"/>
  <c r="I5" i="9"/>
  <c r="L15" i="9"/>
  <c r="J9" i="9"/>
  <c r="E16" i="9" l="1"/>
  <c r="E5" i="9"/>
  <c r="B5" i="9" s="1"/>
  <c r="F15" i="9"/>
  <c r="B15" i="9" s="1"/>
  <c r="E274" i="9"/>
  <c r="B274" i="9" s="1"/>
  <c r="E9" i="9"/>
  <c r="B9" i="9" s="1"/>
  <c r="E10" i="9"/>
  <c r="B10" i="9" s="1"/>
  <c r="E7" i="9"/>
  <c r="B7" i="9" s="1"/>
  <c r="E18" i="9"/>
  <c r="B18" i="9" s="1"/>
  <c r="E12" i="9"/>
  <c r="B12" i="9" s="1"/>
  <c r="F16" i="9"/>
  <c r="E17" i="9"/>
  <c r="B17" i="9" s="1"/>
  <c r="E13" i="9"/>
  <c r="B13" i="9" s="1"/>
  <c r="E6" i="9"/>
  <c r="B6" i="9" s="1"/>
  <c r="E8" i="9"/>
  <c r="B8" i="9" s="1"/>
  <c r="E11" i="9"/>
  <c r="B11" i="9" s="1"/>
  <c r="F272" i="9"/>
  <c r="E20" i="9" l="1"/>
  <c r="I7" i="3" s="1"/>
  <c r="B16" i="9"/>
  <c r="F14" i="9"/>
  <c r="E14" i="9"/>
  <c r="E4" i="9"/>
  <c r="B272" i="9"/>
  <c r="F20"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<sst xmlns="http://schemas.openxmlformats.org/spreadsheetml/2006/main" count="4374" uniqueCount="3426">
  <si>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</si>
  <si>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</si>
  <si>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</si>
  <si>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</si>
  <si>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</si>
  <si>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</si>
  <si>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</si>
  <si>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</si>
  <si>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</si>
  <si>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</si>
  <si>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</si>
  <si>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</si>
  <si>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</si>
  <si>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</si>
  <si>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</si>
  <si>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</si>
  <si>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</si>
  <si>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</si>
  <si>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</si>
  <si>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</si>
  <si>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</si>
  <si>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</si>
  <si>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</si>
  <si>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</si>
  <si>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</si>
  <si>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</si>
  <si>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</si>
  <si>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</si>
  <si>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</si>
  <si>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</si>
  <si>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</si>
  <si>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</si>
  <si>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</si>
  <si>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</si>
  <si>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</si>
  <si>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</si>
  <si>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</si>
  <si>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</si>
  <si>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</si>
  <si>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</si>
  <si>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</si>
  <si>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</si>
  <si>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</si>
  <si>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</si>
  <si>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</si>
  <si>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</si>
  <si>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</si>
  <si>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</si>
  <si>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51263 - JAVNA USTANOVALUČKA UPRAVA SLAVONSKI BROD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</si>
  <si>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</si>
  <si>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</si>
  <si>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</si>
  <si>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</si>
  <si>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</si>
  <si>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</si>
  <si>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</si>
  <si>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</si>
  <si>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</si>
  <si>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</si>
  <si>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</si>
  <si>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</si>
  <si>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</si>
  <si>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</si>
  <si>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</si>
  <si>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</si>
  <si>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</si>
  <si>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</si>
  <si>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</si>
  <si>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</si>
  <si>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</si>
  <si>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</si>
  <si>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</si>
  <si>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</si>
  <si>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</si>
  <si>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</si>
  <si>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</si>
  <si>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</si>
  <si>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</si>
  <si>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</si>
  <si>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</si>
  <si>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</si>
  <si>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</si>
  <si>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</si>
  <si>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</si>
  <si>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</si>
  <si>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</si>
  <si>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</si>
  <si>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</si>
  <si>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</si>
  <si>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</si>
  <si>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</si>
  <si>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</si>
  <si>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</si>
  <si>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</si>
  <si>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</si>
  <si>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</si>
  <si>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</si>
  <si>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</si>
  <si>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</si>
  <si>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</si>
  <si>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</si>
  <si>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</si>
  <si>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</si>
  <si>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</si>
  <si>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</si>
  <si>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</si>
  <si>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</si>
  <si>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</si>
  <si>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</si>
  <si>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</si>
  <si>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</si>
  <si>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</si>
  <si>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</si>
  <si>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</si>
  <si>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</si>
  <si>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</si>
  <si>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</si>
  <si>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</si>
  <si>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</si>
  <si>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</si>
  <si>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</si>
  <si>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</si>
  <si>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</si>
  <si>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</si>
  <si>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</si>
  <si>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</si>
  <si>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</si>
  <si>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</si>
  <si>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</si>
  <si>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</si>
  <si>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</si>
  <si>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</si>
  <si>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</si>
  <si>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</si>
  <si>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</si>
  <si>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</si>
  <si>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</si>
  <si>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</si>
  <si>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</si>
  <si>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</si>
  <si>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</si>
  <si>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</si>
  <si>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</si>
  <si>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</si>
  <si>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</si>
  <si>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</si>
  <si>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</si>
  <si>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</si>
  <si>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</si>
  <si>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</si>
  <si>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</si>
  <si>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</si>
  <si>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</si>
  <si>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</si>
  <si>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</si>
  <si>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</si>
  <si>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</si>
  <si>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</si>
  <si>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</si>
  <si>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</si>
  <si>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</si>
  <si>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</si>
  <si>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</si>
  <si>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</si>
  <si>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</si>
  <si>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</si>
  <si>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</si>
  <si>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</si>
  <si>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</si>
  <si>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</si>
  <si>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</si>
  <si>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</si>
  <si>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</si>
  <si>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</si>
  <si>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</si>
  <si>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</si>
  <si>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</si>
  <si>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</si>
  <si>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</si>
  <si>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</si>
  <si>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</si>
  <si>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</si>
  <si>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</si>
  <si>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</si>
  <si>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</si>
  <si>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</si>
  <si>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</si>
  <si>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</si>
  <si>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</si>
  <si>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</si>
  <si>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</si>
  <si>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</si>
  <si>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</si>
  <si>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</si>
  <si>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</si>
  <si>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</si>
  <si>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</si>
  <si>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</si>
  <si>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</si>
  <si>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</si>
  <si>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</si>
  <si>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</si>
  <si>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</si>
  <si>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</si>
  <si>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</si>
  <si>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</si>
  <si>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</si>
  <si>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</si>
  <si>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</si>
  <si>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</si>
  <si>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</si>
  <si>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</si>
  <si>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</si>
  <si>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</si>
  <si>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</si>
  <si>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</si>
  <si>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</si>
  <si>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</si>
  <si>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</si>
  <si>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</si>
  <si>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</si>
  <si>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</si>
  <si>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</si>
  <si>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</si>
  <si>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</si>
  <si>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</si>
  <si>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</si>
  <si>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</si>
  <si>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</si>
  <si>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</si>
  <si>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</si>
  <si>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</si>
  <si>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</si>
  <si>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</si>
  <si>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</si>
  <si>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</si>
  <si>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</si>
  <si>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</si>
  <si>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</si>
  <si>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</si>
  <si>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</si>
  <si>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</si>
  <si>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</si>
  <si>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</si>
  <si>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</si>
  <si>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</si>
  <si>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</si>
  <si>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</si>
  <si>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</si>
  <si>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</si>
  <si>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</si>
  <si>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</si>
  <si>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</si>
  <si>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</si>
  <si>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</si>
  <si>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</si>
  <si>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</si>
  <si>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</si>
  <si>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</si>
  <si>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</si>
  <si>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</si>
  <si>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</si>
  <si>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</si>
  <si>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</si>
  <si>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</si>
  <si>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</si>
  <si>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</si>
  <si>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</si>
  <si>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</si>
  <si>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</si>
  <si>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</si>
  <si>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</si>
  <si>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</si>
  <si>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</si>
  <si>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</si>
  <si>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</si>
  <si>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</si>
  <si>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</si>
  <si>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</si>
  <si>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</si>
  <si>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</si>
  <si>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</si>
  <si>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</si>
  <si>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</si>
  <si>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</si>
  <si>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</si>
  <si>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</si>
  <si>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</si>
  <si>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</si>
  <si>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</si>
  <si>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</si>
  <si>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</si>
  <si>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</si>
  <si>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</si>
  <si>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</si>
  <si>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</si>
  <si>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</si>
  <si>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</si>
  <si>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</si>
  <si>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</si>
  <si>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</si>
  <si>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</si>
  <si>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</si>
  <si>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</si>
  <si>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</si>
  <si>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</si>
  <si>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</si>
  <si>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</si>
  <si>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</si>
  <si>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</si>
  <si>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</si>
  <si>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</si>
  <si>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</si>
  <si>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</si>
  <si>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</si>
  <si>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</si>
  <si>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</si>
  <si>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</si>
  <si>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</si>
  <si>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</si>
  <si>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</si>
  <si>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</si>
  <si>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</si>
  <si>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</si>
  <si>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</si>
  <si>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</si>
  <si>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</si>
  <si>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</si>
  <si>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</si>
  <si>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</si>
  <si>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</si>
  <si>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</si>
  <si>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</si>
  <si>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</si>
  <si>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</si>
  <si>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</si>
  <si>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</si>
  <si>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</si>
  <si>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</si>
  <si>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</si>
  <si>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</si>
  <si>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</si>
  <si>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</si>
  <si>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</si>
  <si>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</si>
  <si>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</si>
  <si>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</si>
  <si>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</si>
  <si>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</si>
  <si>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</si>
  <si>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</si>
  <si>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</si>
  <si>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</si>
  <si>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</si>
  <si>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</si>
  <si>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</si>
  <si>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</si>
  <si>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</si>
  <si>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</si>
  <si>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</si>
  <si>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</si>
  <si>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</si>
  <si>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</si>
  <si>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</si>
  <si>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</si>
  <si>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</si>
  <si>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</si>
  <si>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</si>
  <si>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</si>
  <si>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</si>
  <si>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</si>
  <si>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</si>
  <si>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</si>
  <si>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</si>
  <si>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</si>
  <si>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</si>
  <si>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</si>
  <si>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</si>
  <si>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</si>
  <si>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</si>
  <si>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</si>
  <si>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</si>
  <si>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</si>
  <si>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</si>
  <si>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</si>
  <si>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</si>
  <si>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</si>
  <si>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</si>
  <si>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</si>
  <si>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</si>
  <si>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</si>
  <si>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</si>
  <si>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</si>
  <si>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</si>
  <si>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</si>
  <si>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</si>
  <si>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</si>
  <si>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</si>
  <si>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</si>
  <si>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</si>
  <si>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</si>
  <si>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</si>
  <si>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</si>
  <si>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</si>
  <si>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</si>
  <si>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</si>
  <si>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</si>
  <si>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</si>
  <si>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</si>
  <si>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</si>
  <si>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</si>
  <si>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</si>
  <si>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</si>
  <si>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</si>
  <si>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</si>
  <si>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</si>
  <si>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</si>
  <si>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</si>
  <si>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</si>
  <si>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</si>
  <si>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</si>
  <si>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</si>
  <si>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</si>
  <si>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</si>
  <si>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</si>
  <si>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</si>
  <si>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</si>
  <si>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</si>
  <si>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</si>
  <si>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</si>
  <si>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</si>
  <si>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</si>
  <si>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</si>
  <si>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</si>
  <si>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</si>
  <si>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</si>
  <si>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</si>
  <si>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</si>
  <si>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</si>
  <si>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</si>
  <si>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</si>
  <si>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</si>
  <si>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</si>
  <si>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</si>
  <si>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</si>
  <si>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</si>
  <si>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</si>
  <si>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</si>
  <si>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</si>
  <si>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</si>
  <si>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</si>
  <si>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</si>
  <si>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</si>
  <si>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</si>
  <si>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</si>
  <si>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</si>
  <si>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</si>
  <si>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</si>
  <si>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</si>
  <si>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</si>
  <si>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</si>
  <si>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</si>
  <si>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</si>
  <si>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</si>
  <si>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</si>
  <si>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</si>
  <si>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</si>
  <si>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</si>
  <si>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</si>
  <si>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</si>
  <si>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</si>
  <si>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</si>
  <si>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</si>
  <si>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</si>
  <si>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</si>
  <si>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</si>
  <si>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</si>
  <si>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</si>
  <si>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</si>
  <si>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</si>
  <si>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</si>
  <si>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</si>
  <si>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</si>
  <si>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</si>
  <si>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</si>
  <si>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</si>
  <si>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</si>
  <si>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</si>
  <si>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</si>
  <si>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</si>
  <si>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</si>
  <si>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</si>
  <si>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</si>
  <si>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</si>
  <si>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</si>
  <si>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</si>
  <si>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</si>
  <si>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</si>
  <si>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</si>
  <si>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</si>
  <si>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</si>
  <si>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</si>
  <si>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</si>
  <si>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</si>
  <si>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</si>
  <si>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</si>
  <si>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</si>
  <si>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</si>
  <si>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</si>
  <si>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</si>
  <si>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</si>
  <si>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</si>
  <si>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</si>
  <si>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</si>
  <si>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</si>
  <si>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</si>
  <si>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</si>
  <si>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</si>
  <si>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</si>
  <si>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</si>
  <si>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</si>
  <si>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</si>
  <si>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</si>
  <si>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</si>
  <si>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</si>
  <si>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</si>
  <si>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</si>
  <si>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</si>
  <si>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</si>
  <si>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</si>
  <si>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</si>
  <si>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</si>
  <si>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</si>
  <si>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</si>
  <si>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</si>
  <si>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</si>
  <si>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</si>
  <si>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</si>
  <si>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</si>
  <si>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</si>
  <si>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</si>
  <si>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</si>
  <si>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</si>
  <si>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</si>
  <si>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</si>
  <si>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</si>
  <si>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</si>
  <si>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</si>
  <si>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</si>
  <si>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</si>
  <si>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</si>
  <si>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</si>
  <si>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</si>
  <si>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</si>
  <si>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</si>
  <si>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</si>
  <si>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</si>
  <si>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</si>
  <si>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</si>
  <si>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</si>
  <si>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</si>
  <si>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</si>
  <si>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</si>
  <si>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</si>
  <si>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</si>
  <si>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</si>
  <si>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</si>
  <si>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</si>
  <si>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</si>
  <si>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</si>
  <si>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</si>
  <si>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</si>
  <si>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</si>
  <si>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</si>
  <si>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</si>
  <si>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</si>
  <si>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</si>
  <si>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</si>
  <si>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</si>
  <si>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</si>
  <si>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</si>
  <si>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</si>
  <si>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</si>
  <si>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</si>
  <si>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</si>
  <si>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</si>
  <si>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</si>
  <si>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</si>
  <si>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</si>
  <si>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</si>
  <si>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</si>
  <si>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</si>
  <si>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</si>
  <si>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</si>
  <si>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</si>
  <si>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</si>
  <si>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</si>
  <si>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</si>
  <si>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</si>
  <si>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</si>
  <si>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</si>
  <si>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</si>
  <si>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</si>
  <si>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</si>
  <si>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</si>
  <si>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</si>
  <si>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</si>
  <si>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</si>
  <si>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</si>
  <si>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</si>
  <si>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</si>
  <si>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</si>
  <si>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</si>
  <si>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</si>
  <si>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</si>
  <si>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</si>
  <si>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</si>
  <si>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</si>
  <si>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</si>
  <si>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</si>
  <si>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</si>
  <si>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</si>
  <si>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</si>
  <si>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</si>
  <si>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</si>
  <si>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</si>
  <si>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</si>
  <si>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</si>
  <si>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</si>
  <si>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</si>
  <si>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</si>
  <si>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</si>
  <si>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</si>
  <si>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</si>
  <si>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</si>
  <si>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</si>
  <si>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</si>
  <si>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</si>
  <si>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</si>
  <si>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</si>
  <si>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</si>
  <si>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</si>
  <si>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</si>
  <si>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</si>
  <si>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</si>
  <si>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</si>
  <si>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</si>
  <si>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</si>
  <si>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</si>
  <si>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</si>
  <si>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</si>
  <si>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</si>
  <si>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</si>
  <si>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</si>
  <si>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</si>
  <si>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</si>
  <si>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</si>
  <si>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</si>
  <si>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</si>
  <si>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</si>
  <si>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</si>
  <si>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</si>
  <si>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</si>
  <si>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</si>
  <si>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</si>
  <si>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</si>
  <si>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</si>
  <si>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</si>
  <si>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</si>
  <si>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</si>
  <si>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</si>
  <si>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</si>
  <si>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</si>
  <si>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</si>
  <si>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</si>
  <si>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</si>
  <si>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</si>
  <si>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</si>
  <si>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</si>
  <si>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</si>
  <si>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</si>
  <si>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</si>
  <si>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</si>
  <si>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</si>
  <si>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</si>
  <si>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</si>
  <si>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</si>
  <si>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</si>
  <si>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</si>
  <si>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</si>
  <si>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</si>
  <si>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</si>
  <si>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</si>
  <si>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</si>
  <si>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</si>
  <si>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</si>
  <si>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</si>
  <si>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</si>
  <si>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</si>
  <si>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</si>
  <si>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</si>
  <si>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</si>
  <si>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</si>
  <si>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</si>
  <si>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</si>
  <si>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</si>
  <si>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</si>
  <si>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</si>
  <si>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</si>
  <si>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</si>
  <si>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</si>
  <si>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</si>
  <si>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</si>
  <si>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</si>
  <si>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</si>
  <si>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</si>
  <si>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</si>
  <si>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</si>
  <si>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</si>
  <si>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</si>
  <si>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</si>
  <si>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</si>
  <si>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</si>
  <si>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</si>
  <si>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</si>
  <si>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</si>
  <si>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</si>
  <si>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</si>
  <si>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</si>
  <si>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</si>
  <si>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</si>
  <si>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</si>
  <si>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</si>
  <si>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</si>
  <si>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</si>
  <si>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</si>
  <si>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</si>
  <si>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</si>
  <si>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</si>
  <si>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</si>
  <si>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</si>
  <si>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</si>
  <si>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</si>
  <si>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</si>
  <si>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</si>
  <si>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</si>
  <si>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</si>
  <si>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</si>
  <si>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</si>
  <si>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</si>
  <si>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</si>
  <si>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</si>
  <si>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</si>
  <si>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</si>
  <si>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</si>
  <si>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</si>
  <si>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</si>
  <si>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</si>
  <si>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</si>
  <si>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</si>
  <si>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</si>
  <si>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</si>
  <si>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</si>
  <si>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</si>
  <si>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</si>
  <si>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</si>
  <si>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</si>
  <si>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</si>
  <si>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</si>
  <si>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</si>
  <si>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</si>
  <si>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</si>
  <si>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</si>
  <si>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</si>
  <si>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</si>
  <si>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</si>
  <si>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</si>
  <si>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</si>
  <si>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</si>
  <si>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</si>
  <si>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</si>
  <si>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</si>
  <si>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</si>
  <si>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</si>
  <si>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</si>
  <si>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</si>
  <si>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</si>
  <si>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</si>
  <si>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</si>
  <si>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</si>
  <si>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</si>
  <si>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</si>
  <si>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</si>
  <si>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</si>
  <si>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</si>
  <si>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</si>
  <si>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</si>
  <si>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</si>
  <si>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</si>
  <si>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</si>
  <si>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</si>
  <si>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</si>
  <si>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</si>
  <si>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</si>
  <si>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</si>
  <si>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</si>
  <si>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</si>
  <si>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</si>
  <si>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</si>
  <si>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</si>
  <si>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</si>
  <si>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</si>
  <si>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</si>
  <si>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</si>
  <si>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</si>
  <si>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</si>
  <si>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</si>
  <si>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</si>
  <si>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</si>
  <si>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</si>
  <si>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</si>
  <si>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</si>
  <si>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</si>
  <si>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</si>
  <si>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</si>
  <si>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</si>
  <si>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</si>
  <si>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</si>
  <si>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</si>
  <si>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</si>
  <si>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</si>
  <si>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</si>
  <si>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</si>
  <si>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</si>
  <si>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</si>
  <si>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</si>
  <si>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</si>
  <si>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</si>
  <si>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</si>
  <si>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</si>
  <si>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</si>
  <si>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</si>
  <si>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</si>
  <si>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</si>
  <si>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</si>
  <si>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</si>
  <si>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</si>
  <si>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</si>
  <si>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</si>
  <si>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</si>
  <si>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</si>
  <si>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</si>
  <si>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</si>
  <si>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</si>
  <si>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</si>
  <si>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</si>
  <si>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</si>
  <si>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</si>
  <si>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</si>
  <si>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</si>
  <si>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</si>
  <si>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</si>
  <si>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</si>
  <si>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</si>
  <si>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</si>
  <si>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</si>
  <si>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</si>
  <si>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</si>
  <si>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</si>
  <si>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</si>
  <si>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</si>
  <si>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</si>
  <si>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</si>
  <si>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</si>
  <si>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</si>
  <si>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</si>
  <si>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</si>
  <si>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</si>
  <si>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</si>
  <si>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</si>
  <si>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</si>
  <si>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</si>
  <si>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</si>
  <si>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</si>
  <si>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</si>
  <si>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</si>
  <si>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</si>
  <si>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</si>
  <si>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</si>
  <si>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</si>
  <si>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</si>
  <si>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</si>
  <si>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</si>
  <si>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</si>
  <si>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</si>
  <si>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</si>
  <si>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</si>
  <si>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</si>
  <si>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</si>
  <si>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</si>
  <si>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</si>
  <si>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</si>
  <si>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</si>
  <si>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</si>
  <si>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</si>
  <si>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</si>
  <si>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</si>
  <si>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</si>
  <si>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</si>
  <si>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</si>
  <si>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</si>
  <si>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</si>
  <si>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</si>
  <si>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</si>
  <si>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</si>
  <si>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</si>
  <si>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</si>
  <si>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</si>
  <si>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</si>
  <si>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</si>
  <si>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</si>
  <si>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</si>
  <si>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</si>
  <si>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</si>
  <si>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</si>
  <si>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</si>
  <si>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</si>
  <si>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</si>
  <si>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</si>
  <si>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</si>
  <si>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</si>
  <si>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</si>
  <si>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</si>
  <si>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</si>
  <si>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</si>
  <si>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</si>
  <si>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</si>
  <si>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</si>
  <si>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</si>
  <si>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</si>
  <si>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</si>
  <si>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</si>
  <si>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</si>
  <si>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</si>
  <si>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</si>
  <si>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</si>
  <si>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</si>
  <si>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</si>
  <si>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</si>
  <si>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</si>
  <si>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</si>
  <si>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</si>
  <si>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</si>
  <si>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</si>
  <si>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</si>
  <si>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</si>
  <si>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</si>
  <si>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</si>
  <si>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</si>
  <si>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</si>
  <si>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</si>
  <si>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</si>
  <si>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</si>
  <si>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</si>
  <si>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</si>
  <si>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</si>
  <si>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</si>
  <si>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</si>
  <si>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</si>
  <si>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</si>
  <si>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</si>
  <si>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</si>
  <si>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</si>
  <si>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</si>
  <si>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</si>
  <si>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</si>
  <si>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</si>
  <si>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</si>
  <si>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</si>
  <si>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</si>
  <si>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</si>
  <si>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</si>
  <si>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</si>
  <si>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</si>
  <si>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</si>
  <si>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</si>
  <si>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</si>
  <si>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</si>
  <si>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</si>
  <si>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</si>
  <si>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</si>
  <si>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</si>
  <si>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</si>
  <si>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</si>
  <si>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</si>
  <si>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</si>
  <si>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</si>
  <si>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</si>
  <si>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</si>
  <si>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</si>
  <si>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</si>
  <si>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</si>
  <si>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</si>
  <si>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</si>
  <si>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</si>
  <si>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</si>
  <si>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</si>
  <si>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</si>
  <si>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</si>
  <si>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</si>
  <si>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</si>
  <si>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</si>
  <si>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</si>
  <si>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</si>
  <si>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</si>
  <si>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</si>
  <si>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</si>
  <si>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</si>
  <si>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</si>
  <si>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</si>
  <si>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</si>
  <si>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</si>
  <si>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</si>
  <si>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</si>
  <si>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</si>
  <si>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</si>
  <si>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</si>
  <si>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</si>
  <si>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</si>
  <si>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</si>
  <si>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</si>
  <si>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</si>
  <si>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</si>
  <si>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</si>
  <si>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</si>
  <si>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</si>
  <si>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</si>
  <si>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</si>
  <si>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</si>
  <si>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</si>
  <si>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</si>
  <si>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</si>
  <si>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</si>
  <si>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</si>
  <si>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</si>
  <si>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</si>
  <si>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</si>
  <si>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</si>
  <si>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</si>
  <si>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</si>
  <si>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</si>
  <si>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</si>
  <si>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</si>
  <si>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</si>
  <si>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</si>
  <si>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</si>
  <si>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</si>
  <si>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</si>
  <si>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</si>
  <si>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</si>
  <si>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</si>
  <si>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</si>
  <si>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</si>
  <si>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</si>
  <si>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</si>
  <si>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</si>
  <si>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</si>
  <si>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</si>
  <si>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</si>
  <si>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</si>
  <si>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</si>
  <si>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</si>
  <si>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</si>
  <si>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</si>
  <si>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</si>
  <si>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</si>
  <si>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</si>
  <si>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</si>
  <si>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</si>
  <si>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</si>
  <si>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</si>
  <si>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</si>
  <si>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</si>
  <si>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</si>
  <si>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</si>
  <si>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</si>
  <si>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</si>
  <si>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</si>
  <si>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</si>
  <si>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</si>
  <si>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</si>
  <si>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</si>
  <si>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</si>
  <si>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</si>
  <si>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</si>
  <si>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</si>
  <si>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</si>
  <si>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</si>
  <si>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</si>
  <si>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</si>
  <si>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</si>
  <si>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</si>
  <si>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</si>
  <si>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</si>
  <si>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</si>
  <si>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</si>
  <si>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</si>
  <si>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</si>
  <si>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</si>
  <si>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</si>
  <si>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</si>
  <si>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</si>
  <si>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</si>
  <si>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</si>
  <si>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</si>
  <si>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</si>
  <si>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</si>
  <si>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</si>
  <si>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</si>
  <si>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</si>
  <si>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</si>
  <si>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</si>
  <si>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</si>
  <si>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</si>
  <si>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</si>
  <si>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</si>
  <si>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</si>
  <si>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</si>
  <si>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</si>
  <si>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</si>
  <si>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</si>
  <si>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</si>
  <si>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</si>
  <si>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</si>
  <si>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</si>
  <si>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</si>
  <si>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</si>
  <si>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</si>
  <si>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</si>
  <si>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</si>
  <si>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</si>
  <si>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</si>
  <si>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</si>
  <si>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</si>
  <si>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</si>
  <si>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</si>
  <si>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</si>
  <si>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</si>
  <si>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</si>
  <si>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</si>
  <si>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</si>
  <si>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</si>
  <si>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</si>
  <si>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</si>
  <si>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</si>
  <si>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</si>
  <si>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</si>
  <si>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</si>
  <si>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</si>
  <si>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</si>
  <si>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</si>
  <si>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</si>
  <si>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</si>
  <si>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</si>
  <si>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</si>
  <si>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</si>
  <si>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</si>
  <si>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</si>
  <si>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</si>
  <si>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</si>
  <si>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</si>
  <si>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</si>
  <si>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</si>
  <si>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</si>
  <si>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</si>
  <si>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</si>
  <si>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</si>
  <si>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</si>
  <si>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</si>
  <si>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</si>
  <si>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</si>
  <si>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</si>
  <si>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</si>
  <si>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</si>
  <si>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</si>
  <si>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</si>
  <si>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</si>
  <si>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</si>
  <si>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</si>
  <si>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</si>
  <si>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</si>
  <si>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</si>
  <si>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</si>
  <si>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</si>
  <si>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</si>
  <si>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</si>
  <si>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</si>
  <si>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</si>
  <si>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</si>
  <si>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</si>
  <si>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</si>
  <si>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</si>
  <si>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</si>
  <si>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</si>
  <si>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</si>
  <si>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</si>
  <si>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</si>
  <si>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</si>
  <si>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</si>
  <si>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</si>
  <si>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</si>
  <si>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</si>
  <si>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</si>
  <si>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</si>
  <si>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</si>
  <si>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</si>
  <si>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</si>
  <si>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</si>
  <si>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</si>
  <si>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</si>
  <si>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</si>
  <si>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</si>
  <si>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</si>
  <si>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</si>
  <si>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</si>
  <si>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</si>
  <si>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</si>
  <si>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</si>
  <si>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</si>
  <si>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</si>
  <si>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</si>
  <si>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</si>
  <si>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</si>
  <si>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</si>
  <si>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</si>
  <si>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</si>
  <si>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</si>
  <si>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</si>
  <si>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</si>
  <si>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</si>
  <si>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</si>
  <si>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</si>
  <si>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</si>
  <si>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</si>
  <si>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</si>
  <si>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</si>
  <si>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</si>
  <si>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</si>
  <si>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</si>
  <si>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</si>
  <si>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</si>
  <si>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</si>
  <si>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</si>
  <si>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</si>
  <si>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</si>
  <si>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</si>
  <si>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</si>
  <si>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</si>
  <si>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</si>
  <si>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</si>
  <si>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</si>
  <si>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</si>
  <si>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</si>
  <si>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</si>
  <si>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</si>
  <si>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</si>
  <si>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</si>
  <si>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</si>
  <si>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</si>
  <si>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</si>
  <si>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</si>
  <si>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</si>
  <si>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</si>
  <si>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</si>
  <si>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</si>
  <si>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</si>
  <si>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</si>
  <si>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</si>
  <si>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</si>
  <si>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</si>
  <si>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</si>
  <si>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</si>
  <si>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</si>
  <si>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</si>
  <si>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</si>
  <si>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</si>
  <si>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</si>
  <si>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</si>
  <si>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</si>
  <si>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</si>
  <si>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</si>
  <si>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</si>
  <si>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</si>
  <si>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</si>
  <si>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</si>
  <si>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</si>
  <si>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</si>
  <si>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</si>
  <si>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</si>
  <si>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</si>
  <si>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</si>
  <si>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</si>
  <si>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</si>
  <si>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</si>
  <si>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</si>
  <si>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</si>
  <si>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</si>
  <si>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</si>
  <si>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</si>
  <si>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</si>
  <si>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</si>
  <si>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</si>
  <si>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</si>
  <si>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</si>
  <si>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</si>
  <si>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</si>
  <si>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</si>
  <si>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</si>
  <si>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</si>
  <si>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</si>
  <si>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</si>
  <si>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</si>
  <si>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</si>
  <si>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</si>
  <si>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</si>
  <si>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</si>
  <si>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</si>
  <si>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</si>
  <si>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</si>
  <si>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</si>
  <si>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</si>
  <si>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</si>
  <si>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</si>
  <si>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</si>
  <si>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</si>
  <si>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</si>
  <si>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</si>
  <si>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</si>
  <si>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</si>
  <si>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</si>
  <si>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</si>
  <si>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</si>
  <si>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</si>
  <si>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</si>
  <si>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</si>
  <si>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</si>
  <si>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</si>
  <si>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</si>
  <si>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</si>
  <si>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</si>
  <si>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</si>
  <si>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</si>
  <si>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</si>
  <si>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</si>
  <si>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</si>
  <si>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</si>
  <si>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</si>
  <si>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</si>
  <si>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</si>
  <si>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</si>
  <si>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</si>
  <si>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</si>
  <si>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</si>
  <si>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</si>
  <si>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</si>
  <si>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</si>
  <si>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</si>
  <si>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</si>
  <si>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</si>
  <si>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</si>
  <si>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</si>
  <si>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</si>
  <si>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</si>
  <si>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</si>
  <si>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</si>
  <si>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</si>
  <si>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</si>
  <si>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</si>
  <si>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</si>
  <si>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</si>
  <si>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</si>
  <si>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</si>
  <si>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</si>
  <si>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</si>
  <si>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</si>
  <si>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</si>
  <si>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</si>
  <si>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</si>
  <si>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</si>
  <si>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</si>
  <si>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</si>
  <si>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</si>
  <si>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</si>
  <si>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</si>
  <si>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</si>
  <si>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</si>
  <si>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</si>
  <si>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</si>
  <si>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</si>
  <si>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</si>
  <si>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</si>
  <si>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</si>
  <si>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</si>
  <si>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</si>
  <si>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</si>
  <si>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</si>
  <si>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</si>
  <si>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</si>
  <si>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</si>
  <si>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</si>
  <si>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</si>
  <si>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</si>
  <si>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</si>
  <si>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</si>
  <si>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</si>
  <si>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</si>
  <si>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</si>
  <si>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</si>
  <si>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</si>
  <si>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</si>
  <si>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</si>
  <si>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</si>
  <si>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</si>
  <si>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</si>
  <si>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</si>
  <si>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</si>
  <si>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</si>
  <si>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</si>
  <si>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</si>
  <si>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</si>
  <si>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</si>
  <si>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</si>
  <si>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</si>
  <si>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</si>
  <si>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</si>
  <si>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</si>
  <si>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</si>
  <si>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</si>
  <si>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</si>
  <si>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</si>
  <si>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</si>
  <si>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</si>
  <si>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</si>
  <si>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</si>
  <si>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</si>
  <si>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</si>
  <si>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</si>
  <si>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</si>
  <si>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</si>
  <si>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</si>
  <si>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</si>
  <si>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</si>
  <si>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</si>
  <si>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</si>
  <si>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</si>
  <si>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</si>
  <si>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</si>
  <si>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</si>
  <si>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</si>
  <si>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</si>
  <si>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</si>
  <si>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</si>
  <si>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</si>
  <si>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</si>
  <si>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</si>
  <si>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</si>
  <si>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</si>
  <si>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</si>
  <si>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</si>
  <si>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</si>
  <si>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</si>
  <si>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</si>
  <si>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</si>
  <si>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</si>
  <si>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</si>
  <si>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</si>
  <si>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</si>
  <si>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</si>
  <si>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</si>
  <si>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</si>
  <si>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</si>
  <si>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</si>
  <si>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</si>
  <si>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</si>
  <si>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</si>
  <si>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</si>
  <si>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</si>
  <si>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</si>
  <si>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</si>
  <si>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</si>
  <si>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</si>
  <si>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</si>
  <si>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</si>
  <si>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</si>
  <si>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</si>
  <si>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</si>
  <si>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</si>
  <si>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</si>
  <si>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</si>
  <si>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</si>
  <si>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</si>
  <si>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</si>
  <si>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</si>
  <si>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</si>
  <si>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</si>
  <si>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</si>
  <si>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</si>
  <si>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</si>
  <si>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</si>
  <si>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</si>
  <si>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</si>
  <si>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</si>
  <si>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</si>
  <si>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</si>
  <si>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</si>
  <si>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</si>
  <si>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</si>
  <si>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</si>
  <si>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</si>
  <si>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</si>
  <si>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</si>
  <si>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</si>
  <si>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</si>
  <si>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</si>
  <si>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</si>
  <si>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</si>
  <si>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</si>
  <si>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</si>
  <si>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</si>
  <si>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</si>
  <si>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</si>
  <si>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</si>
  <si>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</si>
  <si>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</si>
  <si>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</si>
  <si>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</si>
  <si>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</si>
  <si>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</si>
  <si>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</si>
  <si>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</si>
  <si>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</si>
  <si>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</si>
  <si>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</si>
  <si>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</si>
  <si>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</si>
  <si>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</si>
  <si>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</si>
  <si>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</si>
  <si>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</si>
  <si>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</si>
  <si>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</si>
  <si>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</si>
  <si>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</si>
  <si>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</si>
  <si>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</si>
  <si>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</si>
  <si>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</si>
  <si>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</si>
  <si>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</si>
  <si>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</si>
  <si>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</si>
  <si>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</si>
  <si>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</si>
  <si>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</si>
  <si>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</si>
  <si>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</si>
  <si>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</si>
  <si>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</si>
  <si>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</si>
  <si>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</si>
  <si>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</si>
  <si>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</si>
  <si>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</si>
  <si>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</si>
  <si>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</si>
  <si>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</si>
  <si>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</si>
  <si>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</si>
  <si>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</si>
  <si>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</si>
  <si>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</si>
  <si>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</si>
  <si>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</si>
  <si>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</si>
  <si>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</si>
  <si>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</si>
  <si>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</si>
  <si>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</si>
  <si>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</si>
  <si>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</si>
  <si>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</si>
  <si>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</si>
  <si>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</si>
  <si>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</si>
  <si>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</si>
  <si>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</si>
  <si>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</si>
  <si>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</si>
  <si>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</si>
  <si>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</si>
  <si>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</si>
  <si>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</si>
  <si>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</si>
  <si>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</si>
  <si>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</si>
  <si>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</si>
  <si>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</si>
  <si>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</si>
  <si>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</si>
  <si>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</si>
  <si>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</si>
  <si>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</si>
  <si>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</si>
  <si>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</si>
  <si>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</si>
  <si>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</si>
  <si>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</si>
  <si>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</si>
  <si>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</si>
  <si>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</si>
  <si>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</si>
  <si>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</si>
  <si>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</si>
  <si>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</si>
  <si>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</si>
  <si>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</si>
  <si>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</si>
  <si>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</si>
  <si>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</si>
  <si>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</si>
  <si>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</si>
  <si>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</si>
  <si>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</si>
  <si>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</si>
  <si>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</si>
  <si>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</si>
  <si>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</si>
  <si>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</si>
  <si>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</si>
  <si>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</si>
  <si>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</si>
  <si>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</si>
  <si>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</si>
  <si>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</si>
  <si>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</si>
  <si>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</si>
  <si>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</si>
  <si>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</si>
  <si>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</si>
  <si>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</si>
  <si>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</si>
  <si>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</si>
  <si>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</si>
  <si>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</si>
  <si>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</si>
  <si>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</si>
  <si>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</si>
  <si>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</si>
  <si>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</si>
  <si>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</si>
  <si>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</si>
  <si>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</si>
  <si>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</si>
  <si>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</si>
  <si>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</si>
  <si>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</si>
  <si>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</si>
  <si>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</si>
  <si>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</si>
  <si>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</si>
  <si>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</si>
  <si>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</si>
  <si>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</si>
  <si>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</si>
  <si>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</si>
  <si>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</si>
  <si>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</si>
  <si>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</si>
  <si>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</si>
  <si>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</si>
  <si>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</si>
  <si>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</si>
  <si>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</si>
  <si>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</si>
  <si>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</si>
  <si>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</si>
  <si>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</si>
  <si>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</si>
  <si>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</si>
  <si>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</si>
  <si>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</si>
  <si>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</si>
  <si>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</si>
  <si>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</si>
  <si>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</si>
  <si>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</si>
  <si>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</si>
  <si>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</si>
  <si>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</si>
  <si>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</si>
  <si>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</si>
  <si>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</si>
  <si>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</si>
  <si>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</si>
  <si>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</si>
  <si>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</si>
  <si>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</si>
  <si>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</si>
  <si>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</si>
  <si>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</si>
  <si>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</si>
  <si>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</si>
  <si>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</si>
  <si>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</si>
  <si>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</si>
  <si>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</si>
  <si>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</si>
  <si>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</si>
  <si>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</si>
  <si>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</si>
  <si>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</si>
  <si>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</si>
  <si>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</si>
  <si>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</si>
  <si>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</si>
  <si>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</si>
  <si>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</si>
  <si>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</si>
  <si>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</si>
  <si>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</si>
  <si>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</si>
  <si>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</si>
  <si>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</si>
  <si>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</si>
  <si>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</si>
  <si>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</si>
  <si>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</si>
  <si>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</si>
  <si>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</si>
  <si>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</si>
  <si>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</si>
  <si>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</si>
  <si>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</si>
  <si>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</si>
  <si>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</si>
  <si>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</si>
  <si>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</si>
  <si>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</si>
  <si>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</si>
  <si>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</si>
  <si>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</si>
  <si>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</si>
  <si>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</si>
  <si>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</si>
  <si>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</si>
  <si>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</si>
  <si>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</si>
  <si>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</si>
  <si>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</si>
  <si>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</si>
  <si>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</si>
  <si>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</si>
  <si>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</si>
  <si>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</si>
  <si>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</si>
  <si>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</si>
  <si>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</si>
  <si>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</si>
  <si>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</si>
  <si>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</si>
  <si>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</si>
  <si>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</si>
  <si>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</si>
  <si>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</si>
  <si>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</si>
  <si>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</si>
  <si>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</si>
  <si>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</si>
  <si>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</si>
  <si>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</si>
  <si>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</si>
  <si>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</si>
  <si>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</si>
  <si>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</si>
  <si>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</si>
  <si>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</si>
  <si>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</si>
  <si>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</si>
  <si>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</si>
  <si>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</si>
  <si>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</si>
  <si>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</si>
  <si>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</si>
  <si>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</si>
  <si>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</si>
  <si>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</si>
  <si>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</si>
  <si>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</si>
  <si>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</si>
  <si>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</si>
  <si>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</si>
  <si>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</si>
  <si>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</si>
  <si>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</si>
  <si>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</si>
  <si>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</si>
  <si>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</si>
  <si>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</si>
  <si>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</si>
  <si>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</si>
  <si>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</si>
  <si>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</si>
  <si>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</si>
  <si>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</si>
  <si>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</si>
  <si>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</si>
  <si>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</si>
  <si>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</si>
  <si>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</si>
  <si>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</si>
  <si>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</si>
  <si>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</si>
  <si>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</si>
  <si>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</si>
  <si>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</si>
  <si>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</si>
  <si>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</si>
  <si>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</si>
  <si>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</si>
  <si>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</si>
  <si>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</si>
  <si>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</si>
  <si>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</si>
  <si>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</si>
  <si>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</si>
  <si>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</si>
  <si>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</si>
  <si>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</si>
  <si>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</si>
  <si>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</si>
  <si>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</si>
  <si>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</si>
  <si>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</si>
  <si>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</si>
  <si>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</si>
  <si>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</si>
  <si>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</si>
  <si>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</si>
  <si>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</si>
  <si>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</si>
  <si>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</si>
  <si>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</si>
  <si>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</si>
  <si>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</si>
  <si>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</si>
  <si>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</si>
  <si>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</si>
  <si>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</si>
  <si>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</si>
  <si>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</si>
  <si>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</si>
  <si>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</si>
  <si>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</si>
  <si>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</si>
  <si>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</si>
  <si>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</si>
  <si>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</si>
  <si>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</si>
  <si>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</si>
  <si>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</si>
  <si>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</si>
  <si>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</si>
  <si>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</si>
  <si>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</si>
  <si>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</si>
  <si>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</si>
  <si>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</si>
  <si>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</si>
  <si>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</si>
  <si>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</si>
  <si>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</si>
  <si>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</si>
  <si>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</si>
  <si>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</si>
  <si>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</si>
  <si>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</si>
  <si>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</si>
  <si>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</si>
  <si>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</si>
  <si>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</si>
  <si>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</si>
  <si>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</si>
  <si>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</si>
  <si>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</si>
  <si>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</si>
  <si>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</si>
  <si>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</si>
  <si>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</si>
  <si>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</si>
  <si>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</si>
  <si>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</si>
  <si>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</si>
  <si>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</si>
  <si>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</si>
  <si>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</si>
  <si>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</si>
  <si>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</si>
  <si>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</si>
  <si>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</si>
  <si>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</si>
  <si>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</si>
  <si>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</si>
  <si>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</si>
  <si>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</si>
  <si>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</si>
  <si>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</si>
  <si>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</si>
  <si>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</si>
  <si>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</si>
  <si>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</si>
  <si>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</si>
  <si>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</si>
  <si>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</si>
  <si>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</si>
  <si>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</si>
  <si>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</si>
  <si>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</si>
  <si>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</si>
  <si>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</si>
  <si>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</si>
  <si>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</si>
  <si>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</si>
  <si>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</si>
  <si>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</si>
  <si>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</si>
  <si>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</si>
  <si>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</si>
  <si>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</si>
  <si>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</si>
  <si>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</si>
  <si>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</si>
  <si>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</si>
  <si>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</si>
  <si>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</si>
  <si>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</si>
  <si>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</si>
  <si>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</si>
  <si>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</si>
  <si>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</si>
  <si>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</si>
  <si>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</si>
  <si>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</si>
  <si>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</si>
  <si>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</si>
  <si>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</si>
  <si>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</si>
  <si>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</si>
  <si>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</si>
  <si>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</si>
  <si>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</si>
  <si>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</si>
  <si>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</si>
  <si>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</si>
  <si>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</si>
  <si>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</si>
  <si>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</si>
  <si>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</si>
  <si>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</si>
  <si>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</si>
  <si>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</si>
  <si>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</si>
  <si>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</si>
  <si>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</si>
  <si>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</si>
  <si>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</si>
  <si>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</si>
  <si>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</si>
  <si>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</si>
  <si>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</si>
  <si>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</si>
  <si>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</si>
  <si>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</si>
  <si>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</si>
  <si>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</si>
  <si>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</si>
  <si>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</si>
  <si>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</si>
  <si>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</si>
  <si>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</si>
  <si>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</si>
  <si>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</si>
  <si>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</si>
  <si>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</si>
  <si>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</si>
  <si>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</si>
  <si>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</si>
  <si>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</si>
  <si>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</si>
  <si>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</si>
  <si>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</si>
  <si>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</si>
  <si>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</si>
  <si>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</si>
  <si>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</si>
  <si>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</si>
  <si>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</si>
  <si>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</si>
  <si>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</si>
  <si>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</si>
  <si>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</si>
  <si>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</si>
  <si>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</si>
  <si>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</si>
  <si>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</si>
  <si>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</si>
  <si>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</si>
  <si>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</si>
  <si>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</si>
  <si>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</si>
  <si>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</si>
  <si>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</si>
  <si>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</si>
  <si>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</si>
  <si>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</si>
  <si>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</si>
  <si>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</si>
  <si>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</si>
  <si>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</si>
  <si>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</si>
  <si>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</si>
  <si>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</si>
  <si>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</si>
  <si>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</si>
  <si>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</si>
  <si>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</si>
  <si>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</si>
  <si>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</si>
  <si>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</si>
  <si>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</si>
  <si>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</si>
  <si>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</si>
  <si>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</si>
  <si>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</si>
  <si>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</si>
  <si>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</si>
  <si>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</si>
  <si>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</si>
  <si>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</si>
  <si>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</si>
  <si>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</si>
  <si>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</si>
  <si>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</si>
  <si>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</si>
  <si>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</si>
  <si>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</si>
  <si>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</si>
  <si>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</si>
  <si>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</si>
  <si>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</si>
  <si>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</si>
  <si>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</si>
  <si>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</si>
  <si>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</si>
  <si>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</si>
  <si>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</si>
  <si>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</si>
  <si>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</si>
  <si>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</si>
  <si>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</si>
  <si>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</si>
  <si>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</si>
  <si>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</si>
  <si>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</si>
  <si>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</si>
  <si>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</si>
  <si>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</si>
  <si>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</si>
  <si>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</si>
  <si>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</si>
  <si>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</si>
  <si>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</si>
  <si>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</si>
  <si>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</si>
  <si>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</si>
  <si>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</si>
  <si>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</si>
  <si>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</si>
  <si>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</si>
  <si>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</si>
  <si>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</si>
  <si>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</si>
  <si>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</si>
  <si>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</si>
  <si>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</si>
  <si>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</si>
  <si>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</si>
  <si>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</si>
  <si>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</si>
  <si>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</si>
  <si>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</si>
  <si>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</si>
  <si>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</si>
  <si>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</si>
  <si>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</si>
  <si>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</si>
  <si>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</si>
  <si>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</si>
  <si>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</si>
  <si>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</si>
  <si>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</si>
  <si>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</si>
  <si>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</si>
  <si>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</si>
  <si>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</si>
  <si>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</si>
  <si>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</si>
  <si>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</si>
  <si>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</si>
  <si>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</si>
  <si>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</si>
  <si>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</si>
  <si>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</si>
  <si>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</si>
  <si>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</si>
  <si>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</si>
  <si>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</si>
  <si>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</si>
  <si>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</si>
  <si>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</si>
  <si>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</si>
  <si>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</si>
  <si>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</si>
  <si>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</si>
  <si>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</si>
  <si>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</si>
  <si>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</si>
  <si>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</si>
  <si>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</si>
  <si>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</si>
  <si>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</si>
  <si>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</si>
  <si>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</si>
  <si>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</si>
  <si>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</si>
  <si>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</si>
  <si>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</si>
  <si>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</si>
  <si>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</si>
  <si>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</si>
  <si>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</si>
  <si>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</si>
  <si>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</si>
  <si>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</si>
  <si>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</si>
  <si>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</si>
  <si>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</si>
  <si>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</si>
  <si>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</si>
  <si>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</si>
  <si>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</si>
  <si>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</si>
  <si>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</si>
  <si>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</si>
  <si>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</si>
  <si>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</si>
  <si>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</si>
  <si>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</si>
  <si>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</si>
  <si>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</si>
  <si>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</si>
  <si>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</si>
  <si>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</si>
  <si>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</si>
  <si>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</si>
  <si>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</si>
  <si>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</si>
  <si>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</si>
  <si>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</si>
  <si>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</si>
  <si>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</si>
  <si>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</si>
  <si>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</si>
  <si>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</si>
  <si>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</si>
  <si>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</si>
  <si>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</si>
  <si>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</si>
  <si>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</si>
  <si>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</si>
  <si>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</si>
  <si>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</si>
  <si>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</si>
  <si>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</si>
  <si>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</si>
  <si>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</si>
  <si>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</si>
  <si>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</si>
  <si>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</si>
  <si>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</si>
  <si>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</si>
  <si>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</si>
  <si>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</si>
  <si>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</si>
  <si>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</si>
  <si>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</si>
  <si>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</si>
  <si>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</si>
  <si>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</si>
  <si>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</si>
  <si>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</si>
  <si>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</si>
  <si>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</si>
  <si>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</si>
  <si>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</si>
  <si>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</si>
  <si>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</si>
  <si>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</si>
  <si>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</si>
  <si>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</si>
  <si>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</si>
  <si>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</si>
  <si>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</si>
  <si>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</si>
  <si>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</si>
  <si>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</si>
  <si>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</si>
  <si>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</si>
  <si>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</si>
  <si>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</si>
  <si>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</si>
  <si>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</si>
  <si>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</si>
  <si>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</si>
  <si>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</si>
  <si>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</si>
  <si>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</si>
  <si>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</si>
  <si>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</si>
  <si>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</si>
  <si>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</si>
  <si>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</si>
  <si>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</si>
  <si>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</si>
  <si>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</si>
  <si>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</si>
  <si>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</si>
  <si>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</si>
  <si>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</si>
  <si>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</si>
  <si>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</si>
  <si>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</si>
  <si>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</si>
  <si>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</si>
  <si>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</si>
  <si>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</si>
  <si>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</si>
  <si>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</si>
  <si>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</si>
  <si>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</si>
  <si>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</si>
  <si>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</si>
  <si>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</si>
  <si>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</si>
  <si>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</si>
  <si>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</si>
  <si>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</si>
  <si>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</si>
  <si>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</si>
  <si>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</si>
  <si>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</si>
  <si>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</si>
  <si>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</si>
  <si>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</si>
  <si>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</si>
  <si>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</si>
  <si>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</si>
  <si>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</si>
  <si>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</si>
  <si>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</si>
  <si>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</si>
  <si>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</si>
  <si>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</si>
  <si>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</si>
  <si>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</si>
  <si>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</si>
  <si>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</si>
  <si>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</si>
  <si>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</si>
  <si>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</si>
  <si>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</si>
  <si>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</si>
  <si>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</si>
  <si>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</si>
  <si>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</si>
  <si>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</si>
  <si>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</si>
  <si>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</si>
  <si>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</si>
  <si>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</si>
  <si>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</si>
  <si>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</si>
  <si>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</si>
  <si>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</si>
  <si>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</si>
  <si>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</si>
  <si>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</si>
  <si>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</si>
  <si>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</si>
  <si>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</si>
  <si>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</si>
  <si>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</si>
  <si>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</si>
  <si>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</si>
  <si>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</si>
  <si>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</si>
  <si>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</si>
  <si>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</si>
  <si>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</si>
  <si>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</si>
  <si>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</si>
  <si>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</si>
  <si>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</si>
  <si>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</si>
  <si>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</si>
  <si>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</si>
  <si>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</si>
  <si>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</si>
  <si>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</si>
  <si>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</si>
  <si>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</si>
  <si>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</si>
  <si>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</si>
  <si>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</si>
  <si>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</si>
  <si>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</si>
  <si>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</si>
  <si>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</si>
  <si>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</si>
  <si>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</si>
  <si>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</si>
  <si>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</si>
  <si>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</si>
  <si>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</si>
  <si>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</si>
  <si>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</si>
  <si>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</si>
  <si>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</si>
  <si>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</si>
  <si>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</si>
  <si>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</si>
  <si>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</si>
  <si>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</si>
  <si>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</si>
  <si>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</si>
  <si>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</si>
  <si>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</si>
  <si>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</si>
  <si>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</si>
  <si>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</si>
  <si>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</si>
  <si>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</si>
  <si>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</si>
  <si>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</si>
  <si>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</si>
  <si>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</si>
  <si>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</si>
  <si>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</si>
  <si>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</si>
  <si>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</si>
  <si>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</si>
  <si>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</si>
  <si>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</si>
  <si>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</si>
  <si>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</si>
  <si>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</si>
  <si>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</si>
  <si>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</si>
  <si>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</si>
  <si>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</si>
  <si>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</si>
  <si>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</si>
  <si>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</si>
  <si>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</si>
  <si>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</si>
  <si>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</si>
  <si>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</si>
  <si>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</si>
  <si>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</si>
  <si>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</si>
  <si>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</si>
  <si>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</si>
  <si>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</si>
  <si>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</si>
  <si>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</si>
  <si>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</si>
  <si>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</si>
  <si>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</si>
  <si>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</si>
  <si>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</si>
  <si>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</si>
  <si>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</si>
  <si>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</si>
  <si>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</si>
  <si>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</si>
  <si>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</si>
  <si>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</si>
  <si>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</si>
  <si>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</si>
  <si>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</si>
  <si>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</si>
  <si>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</si>
  <si>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</si>
  <si>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</si>
  <si>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</si>
  <si>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</si>
  <si>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</si>
  <si>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</si>
  <si>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</si>
  <si>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</si>
  <si>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</si>
  <si>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</si>
  <si>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</si>
  <si>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</si>
  <si>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</si>
  <si>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</si>
  <si>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</si>
  <si>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</si>
  <si>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</si>
  <si>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</si>
  <si>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</si>
  <si>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</si>
  <si>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</si>
  <si>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</si>
  <si>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</si>
  <si>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</si>
  <si>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</si>
  <si>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</si>
  <si>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</si>
  <si>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</si>
  <si>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</si>
  <si>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</si>
  <si>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</si>
  <si>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</si>
  <si>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</si>
  <si>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</si>
  <si>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</si>
  <si>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</si>
  <si>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</si>
  <si>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</si>
  <si>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</si>
  <si>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</si>
  <si>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</si>
  <si>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</si>
  <si>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</si>
  <si>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</si>
  <si>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</si>
  <si>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</si>
  <si>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</si>
  <si>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</si>
  <si>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</si>
  <si>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</si>
  <si>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</si>
  <si>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</si>
  <si>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</si>
  <si>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</si>
  <si>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</si>
  <si>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</si>
  <si>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</si>
  <si>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</si>
  <si>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</si>
  <si>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</si>
  <si>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</si>
  <si>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</si>
  <si>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</si>
  <si>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</si>
  <si>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</si>
  <si>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</si>
  <si>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</si>
  <si>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</si>
  <si>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</si>
  <si>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</si>
  <si>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</si>
  <si>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</si>
  <si>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</si>
  <si>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</si>
  <si>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</si>
  <si>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</si>
  <si>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</si>
  <si>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</si>
  <si>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</si>
  <si>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</si>
  <si>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</si>
  <si>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</si>
  <si>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</si>
  <si>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</si>
  <si>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</si>
  <si>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</si>
  <si>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</si>
  <si>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</si>
  <si>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</si>
  <si>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</si>
  <si>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</si>
  <si>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</si>
  <si>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</si>
  <si>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</si>
  <si>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</si>
  <si>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</si>
  <si>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</si>
  <si>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</si>
  <si>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</si>
  <si>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</si>
  <si>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</si>
  <si>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</si>
  <si>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</si>
  <si>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</si>
  <si>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</si>
  <si>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</si>
  <si>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</si>
  <si>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</si>
  <si>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</si>
  <si>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</si>
  <si>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</si>
  <si>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</si>
  <si>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</si>
  <si>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</si>
  <si>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</si>
  <si>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</si>
  <si>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</si>
  <si>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</si>
  <si>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</si>
  <si>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</si>
  <si>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</si>
  <si>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</si>
  <si>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</si>
  <si>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</si>
  <si>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</si>
  <si>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</si>
  <si>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</si>
  <si>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</si>
  <si>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</si>
  <si>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</si>
  <si>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</si>
  <si>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</si>
  <si>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</si>
  <si>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</si>
  <si>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</si>
  <si>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</si>
  <si>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</si>
  <si>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</si>
  <si>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</si>
  <si>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</si>
  <si>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</si>
  <si>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</si>
  <si>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</si>
  <si>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</si>
  <si>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</si>
  <si>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</si>
  <si>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</si>
  <si>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</si>
  <si>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</si>
  <si>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</si>
  <si>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</si>
  <si>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</si>
  <si>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</si>
  <si>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</si>
  <si>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</si>
  <si>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</si>
  <si>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</si>
  <si>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</si>
  <si>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</si>
  <si>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</si>
  <si>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</si>
  <si>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</si>
  <si>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</si>
  <si>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</si>
  <si>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</si>
  <si>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</si>
  <si>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</si>
  <si>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</si>
  <si>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</si>
  <si>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</si>
  <si>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</si>
  <si>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</si>
  <si>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</si>
  <si>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</si>
  <si>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</si>
  <si>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</si>
  <si>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</si>
  <si>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</si>
  <si>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</si>
  <si>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</si>
  <si>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</si>
  <si>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</si>
  <si>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</si>
  <si>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</si>
  <si>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</si>
  <si>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</si>
  <si>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</si>
  <si>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</si>
  <si>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</si>
  <si>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</si>
  <si>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</si>
  <si>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</si>
  <si>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</si>
  <si>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</si>
  <si>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</si>
  <si>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</si>
  <si>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</si>
  <si>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</si>
  <si>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</si>
  <si>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</si>
  <si>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</si>
  <si>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</si>
  <si>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</si>
  <si>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</si>
  <si>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</si>
  <si>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</si>
  <si>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</si>
  <si>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</si>
  <si>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</si>
  <si>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</si>
  <si>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</si>
  <si>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</si>
  <si>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</si>
  <si>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</si>
  <si>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</si>
  <si>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</si>
  <si>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</si>
  <si>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</si>
  <si>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</si>
  <si>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</si>
  <si>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</si>
  <si>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</si>
  <si>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</si>
  <si>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</si>
  <si>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</si>
  <si>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</si>
  <si>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</si>
  <si>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</si>
  <si>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</si>
  <si>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</si>
  <si>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</si>
  <si>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</si>
  <si>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</si>
  <si>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</si>
  <si>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</si>
  <si>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</si>
  <si>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</si>
  <si>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</si>
  <si>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</si>
  <si>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</si>
  <si>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</si>
  <si>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</si>
  <si>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</si>
  <si>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</si>
  <si>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</si>
  <si>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</si>
  <si>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</si>
  <si>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</si>
  <si>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</si>
  <si>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</si>
  <si>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</si>
  <si>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</si>
  <si>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</si>
  <si>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</si>
  <si>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</si>
  <si>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</si>
  <si>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</si>
  <si>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</si>
  <si>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</si>
  <si>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</si>
  <si>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</si>
  <si>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</si>
  <si>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</si>
  <si>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</si>
  <si>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</si>
  <si>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</si>
  <si>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</si>
  <si>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</si>
  <si>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</si>
  <si>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</si>
  <si>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</si>
  <si>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</si>
  <si>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</si>
  <si>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</si>
  <si>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</si>
  <si>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</si>
  <si>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</si>
  <si>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</si>
  <si>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</si>
  <si>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</si>
  <si>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</si>
  <si>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</si>
  <si>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</si>
  <si>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</si>
  <si>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</si>
  <si>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</si>
  <si>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</si>
  <si>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</si>
  <si>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</si>
  <si>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</si>
  <si>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</si>
  <si>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</si>
  <si>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</si>
  <si>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</si>
  <si>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</si>
  <si>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</si>
  <si>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</si>
  <si>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</si>
  <si>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</si>
  <si>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</si>
  <si>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</si>
  <si>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</si>
  <si>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</si>
  <si>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</si>
  <si>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</si>
  <si>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</si>
  <si>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</si>
  <si>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</si>
  <si>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</si>
  <si>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</si>
  <si>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</si>
  <si>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</si>
  <si>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</si>
  <si>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</si>
  <si>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</si>
  <si>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</si>
  <si>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</si>
  <si>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</si>
  <si>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</si>
  <si>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</si>
  <si>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</si>
  <si>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</si>
  <si>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</si>
  <si>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</si>
  <si>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</si>
  <si>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</si>
  <si>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</si>
  <si>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</si>
  <si>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</si>
  <si>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</si>
  <si>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</si>
  <si>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</si>
  <si>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</si>
  <si>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</si>
  <si>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</si>
  <si>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</si>
  <si>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</si>
  <si>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</si>
  <si>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</si>
  <si>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</si>
  <si>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</si>
  <si>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</si>
  <si>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</si>
  <si>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</si>
  <si>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</si>
  <si>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</si>
  <si>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</si>
  <si>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</si>
  <si>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</si>
  <si>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</si>
  <si>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</si>
  <si>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</si>
  <si>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</si>
  <si>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</si>
  <si>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</si>
  <si>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</si>
  <si>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</si>
  <si>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</si>
  <si>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</si>
  <si>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</si>
  <si>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</si>
  <si>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</si>
  <si>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</si>
  <si>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</si>
  <si>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</si>
  <si>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</si>
  <si>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</si>
  <si>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</si>
  <si>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</si>
  <si>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</si>
  <si>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</si>
  <si>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</si>
  <si>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</si>
  <si>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</si>
  <si>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</si>
  <si>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</si>
  <si>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</si>
  <si>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</si>
  <si>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</si>
  <si>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</si>
  <si>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</si>
  <si>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</si>
  <si>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</si>
  <si>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</si>
  <si>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</si>
  <si>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</si>
  <si>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</si>
  <si>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</si>
  <si>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</si>
  <si>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</si>
  <si>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</si>
  <si>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</si>
  <si>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</si>
  <si>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</si>
  <si>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</si>
  <si>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</si>
  <si>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</si>
  <si>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</si>
  <si>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</si>
  <si>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</si>
  <si>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</si>
  <si>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</si>
  <si>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</si>
  <si>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</si>
  <si>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</si>
  <si>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</si>
  <si>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</si>
  <si>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</si>
  <si>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</si>
  <si>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</si>
  <si>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</si>
  <si>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</si>
  <si>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</si>
  <si>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</si>
  <si>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</si>
  <si>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</si>
  <si>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</si>
  <si>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</si>
  <si>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</si>
  <si>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</si>
  <si>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</si>
  <si>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</si>
  <si>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</si>
  <si>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</si>
  <si>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</si>
  <si>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</si>
  <si>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</si>
  <si>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</si>
  <si>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</si>
  <si>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</si>
  <si>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</si>
  <si>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</si>
  <si>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</si>
  <si>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</si>
  <si>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</si>
  <si>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</si>
  <si>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</si>
  <si>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</si>
  <si>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</si>
  <si>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</si>
  <si>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</si>
  <si>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</si>
  <si>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</si>
  <si>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</si>
  <si>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</si>
  <si>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</si>
  <si>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</si>
  <si>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</si>
  <si>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</si>
  <si>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</si>
  <si>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</si>
  <si>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</si>
  <si>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</si>
  <si>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</si>
  <si>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</si>
  <si>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</si>
  <si>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</si>
  <si>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</si>
  <si>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</si>
  <si>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</si>
  <si>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</si>
  <si>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</si>
  <si>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</si>
  <si>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</si>
  <si>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</si>
  <si>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</si>
  <si>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</si>
  <si>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</si>
  <si>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</si>
  <si>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</si>
  <si>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</si>
  <si>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</si>
  <si>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</si>
  <si>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</si>
  <si>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</si>
  <si>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</si>
  <si>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</si>
  <si>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</si>
  <si>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</si>
  <si>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</si>
  <si>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</si>
  <si>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</si>
  <si>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</si>
  <si>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</si>
  <si>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</si>
  <si>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</si>
  <si>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</si>
  <si>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</si>
  <si>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</si>
  <si>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</si>
  <si>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</si>
  <si>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</si>
  <si>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</si>
  <si>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</si>
  <si>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</si>
  <si>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</si>
  <si>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</si>
  <si>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</si>
  <si>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</si>
  <si>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</si>
  <si>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</si>
  <si>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</si>
  <si>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</si>
  <si>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</si>
  <si>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</si>
  <si>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</si>
  <si>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</si>
  <si>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</si>
  <si>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</si>
  <si>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</si>
  <si>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</si>
  <si>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</si>
  <si>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</si>
  <si>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</si>
  <si>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</si>
  <si>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</si>
  <si>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</si>
  <si>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</si>
  <si>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</si>
  <si>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</si>
  <si>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</si>
  <si>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</si>
  <si>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</si>
  <si>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</si>
  <si>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</si>
  <si>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</si>
  <si>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</si>
  <si>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</si>
  <si>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</si>
  <si>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</si>
  <si>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</si>
  <si>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</si>
  <si>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</si>
  <si>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</si>
  <si>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</si>
  <si>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</si>
  <si>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</si>
  <si>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</si>
  <si>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</si>
  <si>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</si>
  <si>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</si>
  <si>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</si>
  <si>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</si>
  <si>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</si>
  <si>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</si>
  <si>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</si>
  <si>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</si>
  <si>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</si>
  <si>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</si>
  <si>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</si>
  <si>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</si>
  <si>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</si>
  <si>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</si>
  <si>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</si>
  <si>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</si>
  <si>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</si>
  <si>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</si>
  <si>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</si>
  <si>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</si>
  <si>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</si>
  <si>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</si>
  <si>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</si>
  <si>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</si>
  <si>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</si>
  <si>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</si>
  <si>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</si>
  <si>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</si>
  <si>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</si>
  <si>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</si>
  <si>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</si>
  <si>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</si>
  <si>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</si>
  <si>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</si>
  <si>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</si>
  <si>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</si>
  <si>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</si>
  <si>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</si>
  <si>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</si>
  <si>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</si>
  <si>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</si>
  <si>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</si>
  <si>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</si>
  <si>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</si>
  <si>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</si>
  <si>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</si>
  <si>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</si>
  <si>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</si>
  <si>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</si>
  <si>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</si>
  <si>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</si>
  <si>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</si>
  <si>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</si>
  <si>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</si>
  <si>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</si>
  <si>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</si>
  <si>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</si>
  <si>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</si>
  <si>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</si>
  <si>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</si>
  <si>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</si>
  <si>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</si>
  <si>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</si>
  <si>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</si>
  <si>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</si>
  <si>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</si>
  <si>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</si>
  <si>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</si>
  <si>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</si>
  <si>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</si>
  <si>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</si>
  <si>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</si>
  <si>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</si>
  <si>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</si>
  <si>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</si>
  <si>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</si>
  <si>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</si>
  <si>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</si>
  <si>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</si>
  <si>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</si>
  <si>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</si>
  <si>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</si>
  <si>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</si>
  <si>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</si>
  <si>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</si>
  <si>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</si>
  <si>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</si>
  <si>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</si>
  <si>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</si>
  <si>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</si>
  <si>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</si>
  <si>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</si>
  <si>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</si>
  <si>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</si>
  <si>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</si>
  <si>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</si>
  <si>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</si>
  <si>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</si>
  <si>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</si>
  <si>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</si>
  <si>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</si>
  <si>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</si>
  <si>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</si>
  <si>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</si>
  <si>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</si>
  <si>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</si>
  <si>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</si>
  <si>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</si>
  <si>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</si>
  <si>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</si>
  <si>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</si>
  <si>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</si>
  <si>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</si>
  <si>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</si>
  <si>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</si>
  <si>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</si>
  <si>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</si>
  <si>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</si>
  <si>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</si>
  <si>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</si>
  <si>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</si>
  <si>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</si>
  <si>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</si>
  <si>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</si>
  <si>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</si>
  <si>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</si>
  <si>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</si>
  <si>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</si>
  <si>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</si>
  <si>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</si>
  <si>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</si>
  <si>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</si>
  <si>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</si>
  <si>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</si>
  <si>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</si>
  <si>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</si>
  <si>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</si>
  <si>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</si>
  <si>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</si>
  <si>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</si>
  <si>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</si>
  <si>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</si>
  <si>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</si>
  <si>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</si>
  <si>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</si>
  <si>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</si>
  <si>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</si>
  <si>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</si>
  <si>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</si>
  <si>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</si>
  <si>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</si>
  <si>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</si>
  <si>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</si>
  <si>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</si>
  <si>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</si>
  <si>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</si>
  <si>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</si>
  <si>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</si>
  <si>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</si>
  <si>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</si>
  <si>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</si>
  <si>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</si>
  <si>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</si>
  <si>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</si>
  <si>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</si>
  <si>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</si>
  <si>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</si>
  <si>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</si>
  <si>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</si>
  <si>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</si>
  <si>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</si>
  <si>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</si>
  <si>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</si>
  <si>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</si>
  <si>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</si>
  <si>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</si>
  <si>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</si>
  <si>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</si>
  <si>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</si>
  <si>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</si>
  <si>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</si>
  <si>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</si>
  <si>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</si>
  <si>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</si>
  <si>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</si>
  <si>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</si>
  <si>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</si>
  <si>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</si>
  <si>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</si>
  <si>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</si>
  <si>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</si>
  <si>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</si>
  <si>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</si>
  <si>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</si>
  <si>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</si>
  <si>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</si>
  <si>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</si>
  <si>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</si>
  <si>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</si>
  <si>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</si>
  <si>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</si>
  <si>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</si>
  <si>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</si>
  <si>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</si>
  <si>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</si>
  <si>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</si>
  <si>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</si>
  <si>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</si>
  <si>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</si>
  <si>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</si>
  <si>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</si>
  <si>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</si>
  <si>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</si>
  <si>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</si>
  <si>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</si>
  <si>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</si>
  <si>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</si>
  <si>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</si>
  <si>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</si>
  <si>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</si>
  <si>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</si>
  <si>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</si>
  <si>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</si>
  <si>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</si>
  <si>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</si>
  <si>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</si>
  <si>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</si>
  <si>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</si>
  <si>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</si>
  <si>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</si>
  <si>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</si>
  <si>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</si>
  <si>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</si>
  <si>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</si>
  <si>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</si>
  <si>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</si>
  <si>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</si>
  <si>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</si>
  <si>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</si>
  <si>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</si>
  <si>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</si>
  <si>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</si>
  <si>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</si>
  <si>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</si>
  <si>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</si>
  <si>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</si>
  <si>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</si>
  <si>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</si>
  <si>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</si>
  <si>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</si>
  <si>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</si>
  <si>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</si>
  <si>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</si>
  <si>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</si>
  <si>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</si>
  <si>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</si>
  <si>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</si>
  <si>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</si>
  <si>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</si>
  <si>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</si>
  <si>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</si>
  <si>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</si>
  <si>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</si>
  <si>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</si>
  <si>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</si>
  <si>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</si>
  <si>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</si>
  <si>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</si>
  <si>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</si>
  <si>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</si>
  <si>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</si>
  <si>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</si>
  <si>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</si>
  <si>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</si>
  <si>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</si>
  <si>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</si>
  <si>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</si>
  <si>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</si>
  <si>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</si>
  <si>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</si>
  <si>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</si>
  <si>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</si>
  <si>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</si>
  <si>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</si>
  <si>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</si>
  <si>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</si>
  <si>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</si>
  <si>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</si>
  <si>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</si>
  <si>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</si>
  <si>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</si>
  <si>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</si>
  <si>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</si>
  <si>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</si>
  <si>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</si>
  <si>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</si>
  <si>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</si>
  <si>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</si>
  <si>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</si>
  <si>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</si>
  <si>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</si>
  <si>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</si>
  <si>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</si>
  <si>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</si>
  <si>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</si>
  <si>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</si>
  <si>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</si>
  <si>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</si>
  <si>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</si>
  <si>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</si>
  <si>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</si>
  <si>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</si>
  <si>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</si>
  <si>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</si>
  <si>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</si>
  <si>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</si>
  <si>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</si>
  <si>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</si>
  <si>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</si>
  <si>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</si>
  <si>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</si>
  <si>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</si>
  <si>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</si>
  <si>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</si>
  <si>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</si>
  <si>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</si>
  <si>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</si>
  <si>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</si>
  <si>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</si>
  <si>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</si>
  <si>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</si>
  <si>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</si>
  <si>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</si>
  <si>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</si>
  <si>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</si>
  <si>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</si>
  <si>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</si>
  <si>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</si>
  <si>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</si>
  <si>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</si>
  <si>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</si>
  <si>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</si>
  <si>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</si>
  <si>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</si>
  <si>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</si>
  <si>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</si>
  <si>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</si>
  <si>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</si>
  <si>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</si>
  <si>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</si>
  <si>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</si>
  <si>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</si>
  <si>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</si>
  <si>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</si>
  <si>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</si>
  <si>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</si>
  <si>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</si>
  <si>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</si>
  <si>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</si>
  <si>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</si>
  <si>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</si>
  <si>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</si>
  <si>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</si>
  <si>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</si>
  <si>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</si>
  <si>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</si>
  <si>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</si>
  <si>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</si>
  <si>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</si>
  <si>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</si>
  <si>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</si>
  <si>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</si>
  <si>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</si>
  <si>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</si>
  <si>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</si>
  <si>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</si>
  <si>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</si>
  <si>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</si>
  <si>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</si>
  <si>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</si>
  <si>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</si>
  <si>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</si>
  <si>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</si>
  <si>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</si>
  <si>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</si>
  <si>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</si>
  <si>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</si>
  <si>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</si>
  <si>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</si>
  <si>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</si>
  <si>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</si>
  <si>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</si>
  <si>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</si>
  <si>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</si>
  <si>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</si>
  <si>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</si>
  <si>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</si>
  <si>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</si>
  <si>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</si>
  <si>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</si>
  <si>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</si>
  <si>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</si>
  <si>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</si>
  <si>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</si>
  <si>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</si>
  <si>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</si>
  <si>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</si>
  <si>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</si>
  <si>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</si>
  <si>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</si>
  <si>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</si>
  <si>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</si>
  <si>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</si>
  <si>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</si>
  <si>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</si>
  <si>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</si>
  <si>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</si>
  <si>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</si>
  <si>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</si>
  <si>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</si>
  <si>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</si>
  <si>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</si>
  <si>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</si>
  <si>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</si>
  <si>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</si>
  <si>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</si>
  <si>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</si>
  <si>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</si>
  <si>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</si>
  <si>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</si>
  <si>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</si>
  <si>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</si>
  <si>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</si>
  <si>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</si>
  <si>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</si>
  <si>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</si>
  <si>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</si>
  <si>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</si>
  <si>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</si>
  <si>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</si>
  <si>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</si>
  <si>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</si>
  <si>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</si>
  <si>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</si>
  <si>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</si>
  <si>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</si>
  <si>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</si>
  <si>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</si>
  <si>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</si>
  <si>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</si>
  <si>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</si>
  <si>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</si>
  <si>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</si>
  <si>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</si>
  <si>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</si>
  <si>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</si>
  <si>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</si>
  <si>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</si>
  <si>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</si>
  <si>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</si>
  <si>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</si>
  <si>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</si>
  <si>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</si>
  <si>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</si>
  <si>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</si>
  <si>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</si>
  <si>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</si>
  <si>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</si>
  <si>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</si>
  <si>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</si>
  <si>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</si>
  <si>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</si>
  <si>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</si>
  <si>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</si>
  <si>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</si>
  <si>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JAVNA USTANOVA LUČKA UPRAVA SLAVONSKI BROD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</si>
</sst>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4885417.71</v>
      </c>
      <c r="D2" s="6">
        <f>'PR-RAS'!E6</f>
        <v>5649942.6999999993</v>
      </c>
      <c r="E2" s="6">
        <v>0</v>
      </c>
      <c r="F2" s="6">
        <v>0</v>
      </c>
      <c r="G2" s="7">
        <f t="shared" ref="G2:G264" si="0">(B2/1000)*(C2*1+D2*2)</f>
        <v>16185.303109999999</v>
      </c>
      <c r="H2" s="7">
        <f t="shared" ref="H2:H264" si="1">ABS(C2-ROUND(C2,0))+ABS(D2-ROUND(D2,0))</f>
        <v>0.59000000078231096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126572.89</v>
      </c>
      <c r="D78" s="1">
        <f>'PR-RAS'!E82</f>
        <v>126448.57</v>
      </c>
      <c r="E78" s="1">
        <v>0</v>
      </c>
      <c r="F78" s="1">
        <v>0</v>
      </c>
      <c r="G78" s="2">
        <f t="shared" si="0"/>
        <v>29219.192310000002</v>
      </c>
      <c r="H78" s="2">
        <f t="shared" si="1"/>
        <v>0.53999999999359716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126572.89</v>
      </c>
      <c r="D87" s="1">
        <f>'PR-RAS'!E91</f>
        <v>126448.57</v>
      </c>
      <c r="E87" s="1">
        <v>0</v>
      </c>
      <c r="F87" s="1">
        <v>0</v>
      </c>
      <c r="G87" s="2">
        <f t="shared" si="0"/>
        <v>32634.422579999999</v>
      </c>
      <c r="H87" s="2">
        <f t="shared" si="1"/>
        <v>0.53999999999359716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126572.89</v>
      </c>
      <c r="D88" s="1">
        <f>'PR-RAS'!E92</f>
        <v>126448.57</v>
      </c>
      <c r="E88" s="1">
        <v>0</v>
      </c>
      <c r="F88" s="1">
        <v>0</v>
      </c>
      <c r="G88" s="2">
        <f t="shared" si="0"/>
        <v>33013.892610000003</v>
      </c>
      <c r="H88" s="2">
        <f t="shared" si="1"/>
        <v>0.53999999999359716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611140.06000000006</v>
      </c>
      <c r="D102" s="1">
        <f>'PR-RAS'!E106</f>
        <v>675871.36</v>
      </c>
      <c r="E102" s="1">
        <v>0</v>
      </c>
      <c r="F102" s="1">
        <v>0</v>
      </c>
      <c r="G102" s="2">
        <f t="shared" si="0"/>
        <v>198251.16078000001</v>
      </c>
      <c r="H102" s="2">
        <f t="shared" si="1"/>
        <v>0.42000000004190952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611140.06000000006</v>
      </c>
      <c r="D103" s="1">
        <f>'PR-RAS'!E107</f>
        <v>675871.36</v>
      </c>
      <c r="E103" s="1">
        <v>0</v>
      </c>
      <c r="F103" s="1">
        <v>0</v>
      </c>
      <c r="G103" s="2">
        <f t="shared" si="0"/>
        <v>200214.04355999999</v>
      </c>
      <c r="H103" s="2">
        <f t="shared" si="1"/>
        <v>0.42000000004190952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611140.06000000006</v>
      </c>
      <c r="D107" s="1">
        <f>'PR-RAS'!E111</f>
        <v>675871.36</v>
      </c>
      <c r="E107" s="1">
        <v>0</v>
      </c>
      <c r="F107" s="1">
        <v>0</v>
      </c>
      <c r="G107" s="2">
        <f t="shared" si="0"/>
        <v>208065.57467999999</v>
      </c>
      <c r="H107" s="2">
        <f t="shared" si="1"/>
        <v>0.42000000004190952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4147704.76</v>
      </c>
      <c r="D129" s="1">
        <f>'PR-RAS'!E133</f>
        <v>4847622.7699999996</v>
      </c>
      <c r="E129" s="1">
        <v>0</v>
      </c>
      <c r="F129" s="1">
        <v>0</v>
      </c>
      <c r="G129" s="2">
        <f t="shared" si="0"/>
        <v>1771897.6383999998</v>
      </c>
      <c r="H129" s="2">
        <f t="shared" si="1"/>
        <v>0.47000000067055225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4147704.76</v>
      </c>
      <c r="D130" s="1">
        <f>'PR-RAS'!E134</f>
        <v>4847622.7699999996</v>
      </c>
      <c r="E130" s="1">
        <v>0</v>
      </c>
      <c r="F130" s="1">
        <v>0</v>
      </c>
      <c r="G130" s="2">
        <f t="shared" si="0"/>
        <v>1785740.5887</v>
      </c>
      <c r="H130" s="2">
        <f t="shared" si="1"/>
        <v>0.47000000067055225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812617.98</v>
      </c>
      <c r="D131" s="1">
        <f>'PR-RAS'!E135</f>
        <v>845500.87</v>
      </c>
      <c r="E131" s="1">
        <v>0</v>
      </c>
      <c r="F131" s="1">
        <v>0</v>
      </c>
      <c r="G131" s="2">
        <f t="shared" si="0"/>
        <v>325470.56359999999</v>
      </c>
      <c r="H131" s="2">
        <f t="shared" si="1"/>
        <v>0.15000000002328306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2835226.69</v>
      </c>
      <c r="D132" s="1">
        <f>'PR-RAS'!E136</f>
        <v>3502261.81</v>
      </c>
      <c r="E132" s="1">
        <v>0</v>
      </c>
      <c r="F132" s="1">
        <v>0</v>
      </c>
      <c r="G132" s="2">
        <f t="shared" si="0"/>
        <v>1289007.29061</v>
      </c>
      <c r="H132" s="2">
        <f t="shared" si="1"/>
        <v>0.5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499860.09</v>
      </c>
      <c r="D133" s="1">
        <f>'PR-RAS'!E137</f>
        <v>499860.09</v>
      </c>
      <c r="E133" s="1">
        <v>0</v>
      </c>
      <c r="F133" s="1">
        <v>0</v>
      </c>
      <c r="G133" s="2">
        <f t="shared" si="0"/>
        <v>197944.59564000001</v>
      </c>
      <c r="H133" s="2">
        <f t="shared" si="1"/>
        <v>0.18000000005122274</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1650047.27</v>
      </c>
      <c r="D147" s="1">
        <f>'PR-RAS'!E151</f>
        <v>1853570.36</v>
      </c>
      <c r="E147" s="1">
        <v>0</v>
      </c>
      <c r="F147" s="1">
        <v>0</v>
      </c>
      <c r="G147" s="2">
        <f t="shared" si="0"/>
        <v>782149.44654000003</v>
      </c>
      <c r="H147" s="2">
        <f t="shared" si="1"/>
        <v>0.63000000012107193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193076.15000000002</v>
      </c>
      <c r="D148" s="1">
        <f>'PR-RAS'!E152</f>
        <v>216774.82</v>
      </c>
      <c r="E148" s="1">
        <v>0</v>
      </c>
      <c r="F148" s="1">
        <v>0</v>
      </c>
      <c r="G148" s="2">
        <f t="shared" si="0"/>
        <v>92113.991129999995</v>
      </c>
      <c r="H148" s="2">
        <f t="shared" si="1"/>
        <v>0.33000000001629815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147261.35</v>
      </c>
      <c r="D149" s="1">
        <f>'PR-RAS'!E153</f>
        <v>168370.45</v>
      </c>
      <c r="E149" s="1">
        <v>0</v>
      </c>
      <c r="F149" s="1">
        <v>0</v>
      </c>
      <c r="G149" s="2">
        <f t="shared" si="0"/>
        <v>71632.332999999999</v>
      </c>
      <c r="H149" s="2">
        <f t="shared" si="1"/>
        <v>0.8000000000174623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147261.35</v>
      </c>
      <c r="D150" s="1">
        <f>'PR-RAS'!E154</f>
        <v>168370.45</v>
      </c>
      <c r="E150" s="1">
        <v>0</v>
      </c>
      <c r="F150" s="1">
        <v>0</v>
      </c>
      <c r="G150" s="2">
        <f t="shared" si="0"/>
        <v>72116.335250000004</v>
      </c>
      <c r="H150" s="2">
        <f t="shared" si="1"/>
        <v>0.8000000000174623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21516.7</v>
      </c>
      <c r="D154" s="1">
        <f>'PR-RAS'!E158</f>
        <v>20623.22</v>
      </c>
      <c r="E154" s="1">
        <v>0</v>
      </c>
      <c r="F154" s="1">
        <v>0</v>
      </c>
      <c r="G154" s="2">
        <f t="shared" si="0"/>
        <v>9602.7604200000005</v>
      </c>
      <c r="H154" s="2">
        <f t="shared" si="1"/>
        <v>0.52000000000043656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24298.1</v>
      </c>
      <c r="D155" s="1">
        <f>'PR-RAS'!E159</f>
        <v>27781.15</v>
      </c>
      <c r="E155" s="1">
        <v>0</v>
      </c>
      <c r="F155" s="1">
        <v>0</v>
      </c>
      <c r="G155" s="2">
        <f t="shared" si="0"/>
        <v>12298.5016</v>
      </c>
      <c r="H155" s="2">
        <f t="shared" si="1"/>
        <v>0.25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24298.1</v>
      </c>
      <c r="D157" s="1">
        <f>'PR-RAS'!E161</f>
        <v>27781.15</v>
      </c>
      <c r="E157" s="1">
        <v>0</v>
      </c>
      <c r="F157" s="1">
        <v>0</v>
      </c>
      <c r="G157" s="2">
        <f t="shared" si="0"/>
        <v>12458.222399999999</v>
      </c>
      <c r="H157" s="2">
        <f t="shared" si="1"/>
        <v>0.25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985712.06</v>
      </c>
      <c r="D159" s="1">
        <f>'PR-RAS'!E163</f>
        <v>1185128.27</v>
      </c>
      <c r="E159" s="1">
        <v>0</v>
      </c>
      <c r="F159" s="1">
        <v>0</v>
      </c>
      <c r="G159" s="2">
        <f t="shared" si="0"/>
        <v>530243.03879999998</v>
      </c>
      <c r="H159" s="2">
        <f t="shared" si="1"/>
        <v>0.33000000007450581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8781.7000000000007</v>
      </c>
      <c r="D160" s="1">
        <f>'PR-RAS'!E164</f>
        <v>9407.6</v>
      </c>
      <c r="E160" s="1">
        <v>0</v>
      </c>
      <c r="F160" s="1">
        <v>0</v>
      </c>
      <c r="G160" s="2">
        <f t="shared" si="0"/>
        <v>4387.9071000000004</v>
      </c>
      <c r="H160" s="2">
        <f t="shared" si="1"/>
        <v>0.69999999999890861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4032.32</v>
      </c>
      <c r="D161" s="1">
        <f>'PR-RAS'!E165</f>
        <v>5426.8</v>
      </c>
      <c r="E161" s="1">
        <v>0</v>
      </c>
      <c r="F161" s="1">
        <v>0</v>
      </c>
      <c r="G161" s="2">
        <f t="shared" si="0"/>
        <v>2381.7472000000002</v>
      </c>
      <c r="H161" s="2">
        <f t="shared" si="1"/>
        <v>0.51999999999998181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2380.64</v>
      </c>
      <c r="D162" s="1">
        <f>'PR-RAS'!E166</f>
        <v>1990.8</v>
      </c>
      <c r="E162" s="1">
        <v>0</v>
      </c>
      <c r="F162" s="1">
        <v>0</v>
      </c>
      <c r="G162" s="2">
        <f t="shared" si="0"/>
        <v>1024.3206399999999</v>
      </c>
      <c r="H162" s="2">
        <f t="shared" si="1"/>
        <v>0.5600000000001728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2193.54</v>
      </c>
      <c r="D163" s="1">
        <f>'PR-RAS'!E167</f>
        <v>1990</v>
      </c>
      <c r="E163" s="1">
        <v>0</v>
      </c>
      <c r="F163" s="1">
        <v>0</v>
      </c>
      <c r="G163" s="2">
        <f t="shared" si="0"/>
        <v>1000.11348</v>
      </c>
      <c r="H163" s="2">
        <f t="shared" si="1"/>
        <v>0.46000000000003638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175.2</v>
      </c>
      <c r="D164" s="1">
        <f>'PR-RAS'!E168</f>
        <v>0</v>
      </c>
      <c r="E164" s="1">
        <v>0</v>
      </c>
      <c r="F164" s="1">
        <v>0</v>
      </c>
      <c r="G164" s="2">
        <f t="shared" si="0"/>
        <v>28.557600000000001</v>
      </c>
      <c r="H164" s="2">
        <f t="shared" si="1"/>
        <v>0.19999999999998863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11278.73</v>
      </c>
      <c r="D165" s="1">
        <f>'PR-RAS'!E169</f>
        <v>10780.81</v>
      </c>
      <c r="E165" s="1">
        <v>0</v>
      </c>
      <c r="F165" s="1">
        <v>0</v>
      </c>
      <c r="G165" s="2">
        <f t="shared" si="0"/>
        <v>5385.8173999999999</v>
      </c>
      <c r="H165" s="2">
        <f t="shared" si="1"/>
        <v>0.46000000000094587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4298.63</v>
      </c>
      <c r="D166" s="1">
        <f>'PR-RAS'!E170</f>
        <v>4520.45</v>
      </c>
      <c r="E166" s="1">
        <v>0</v>
      </c>
      <c r="F166" s="1">
        <v>0</v>
      </c>
      <c r="G166" s="2">
        <f t="shared" si="0"/>
        <v>2201.0224499999999</v>
      </c>
      <c r="H166" s="2">
        <f t="shared" si="1"/>
        <v>0.81999999999970896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6951.4</v>
      </c>
      <c r="D168" s="1">
        <f>'PR-RAS'!E172</f>
        <v>5336.01</v>
      </c>
      <c r="E168" s="1">
        <v>0</v>
      </c>
      <c r="F168" s="1">
        <v>0</v>
      </c>
      <c r="G168" s="2">
        <f t="shared" si="0"/>
        <v>2943.11114</v>
      </c>
      <c r="H168" s="2">
        <f t="shared" si="1"/>
        <v>0.40999999999985448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13.7</v>
      </c>
      <c r="D169" s="1">
        <f>'PR-RAS'!E173</f>
        <v>50</v>
      </c>
      <c r="E169" s="1">
        <v>0</v>
      </c>
      <c r="F169" s="1">
        <v>0</v>
      </c>
      <c r="G169" s="2">
        <f t="shared" si="0"/>
        <v>19.101600000000001</v>
      </c>
      <c r="H169" s="2">
        <f t="shared" si="1"/>
        <v>0.30000000000000071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v>
      </c>
      <c r="D170" s="1">
        <f>'PR-RAS'!E174</f>
        <v>874.35</v>
      </c>
      <c r="E170" s="1">
        <v>0</v>
      </c>
      <c r="F170" s="1">
        <v>0</v>
      </c>
      <c r="G170" s="2">
        <f t="shared" si="0"/>
        <v>298.06530000000004</v>
      </c>
      <c r="H170" s="2">
        <f t="shared" si="1"/>
        <v>0.35000000000002274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914670.62</v>
      </c>
      <c r="D173" s="1">
        <f>'PR-RAS'!E177</f>
        <v>1134540.2100000002</v>
      </c>
      <c r="E173" s="1">
        <v>0</v>
      </c>
      <c r="F173" s="1">
        <v>0</v>
      </c>
      <c r="G173" s="2">
        <f t="shared" si="0"/>
        <v>547605.17888000002</v>
      </c>
      <c r="H173" s="2">
        <f t="shared" si="1"/>
        <v>0.59000000020023435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5110.83</v>
      </c>
      <c r="D174" s="1">
        <f>'PR-RAS'!E178</f>
        <v>5314.82</v>
      </c>
      <c r="E174" s="1">
        <v>0</v>
      </c>
      <c r="F174" s="1">
        <v>0</v>
      </c>
      <c r="G174" s="2">
        <f t="shared" si="0"/>
        <v>2723.1013099999996</v>
      </c>
      <c r="H174" s="2">
        <f t="shared" si="1"/>
        <v>0.3500000000003638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176604.77</v>
      </c>
      <c r="D175" s="1">
        <f>'PR-RAS'!E179</f>
        <v>226724.69</v>
      </c>
      <c r="E175" s="1">
        <v>0</v>
      </c>
      <c r="F175" s="1">
        <v>0</v>
      </c>
      <c r="G175" s="2">
        <f t="shared" si="0"/>
        <v>109629.4221</v>
      </c>
      <c r="H175" s="2">
        <f t="shared" si="1"/>
        <v>0.54000000000814907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8239.5300000000007</v>
      </c>
      <c r="D176" s="1">
        <f>'PR-RAS'!E180</f>
        <v>12483.38</v>
      </c>
      <c r="E176" s="1">
        <v>0</v>
      </c>
      <c r="F176" s="1">
        <v>0</v>
      </c>
      <c r="G176" s="2">
        <f t="shared" si="0"/>
        <v>5811.1007499999996</v>
      </c>
      <c r="H176" s="2">
        <f t="shared" si="1"/>
        <v>0.84999999999854481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1418.9</v>
      </c>
      <c r="D177" s="1">
        <f>'PR-RAS'!E181</f>
        <v>210.24</v>
      </c>
      <c r="E177" s="1">
        <v>0</v>
      </c>
      <c r="F177" s="1">
        <v>0</v>
      </c>
      <c r="G177" s="2">
        <f t="shared" si="0"/>
        <v>323.73088000000001</v>
      </c>
      <c r="H177" s="2">
        <f t="shared" si="1"/>
        <v>0.33999999999991815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39.380000000000003</v>
      </c>
      <c r="E178" s="1">
        <v>0</v>
      </c>
      <c r="F178" s="1">
        <v>0</v>
      </c>
      <c r="G178" s="2">
        <f t="shared" si="0"/>
        <v>13.940519999999999</v>
      </c>
      <c r="H178" s="2">
        <f t="shared" si="1"/>
        <v>0.38000000000000256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1960</v>
      </c>
      <c r="D179" s="1">
        <f>'PR-RAS'!E183</f>
        <v>3300</v>
      </c>
      <c r="E179" s="1">
        <v>0</v>
      </c>
      <c r="F179" s="1">
        <v>0</v>
      </c>
      <c r="G179" s="2">
        <f t="shared" si="0"/>
        <v>1523.6799999999998</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701450.5</v>
      </c>
      <c r="D180" s="1">
        <f>'PR-RAS'!E184</f>
        <v>873201.13</v>
      </c>
      <c r="E180" s="1">
        <v>0</v>
      </c>
      <c r="F180" s="1">
        <v>0</v>
      </c>
      <c r="G180" s="2">
        <f t="shared" si="0"/>
        <v>438165.64403999993</v>
      </c>
      <c r="H180" s="2">
        <f t="shared" si="1"/>
        <v>0.63000000000465661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4319.37</v>
      </c>
      <c r="D181" s="1">
        <f>'PR-RAS'!E185</f>
        <v>4437.58</v>
      </c>
      <c r="E181" s="1">
        <v>0</v>
      </c>
      <c r="F181" s="1">
        <v>0</v>
      </c>
      <c r="G181" s="2">
        <f t="shared" si="0"/>
        <v>2375.0153999999998</v>
      </c>
      <c r="H181" s="2">
        <f t="shared" si="1"/>
        <v>0.78999999999996362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15566.72</v>
      </c>
      <c r="D182" s="1">
        <f>'PR-RAS'!E186</f>
        <v>8828.99</v>
      </c>
      <c r="E182" s="1">
        <v>0</v>
      </c>
      <c r="F182" s="1">
        <v>0</v>
      </c>
      <c r="G182" s="2">
        <f t="shared" si="0"/>
        <v>6013.6706999999997</v>
      </c>
      <c r="H182" s="2">
        <f t="shared" si="1"/>
        <v>0.29000000000087311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50981.01</v>
      </c>
      <c r="D184" s="1">
        <f>'PR-RAS'!E188</f>
        <v>30399.65</v>
      </c>
      <c r="E184" s="1">
        <v>0</v>
      </c>
      <c r="F184" s="1">
        <v>0</v>
      </c>
      <c r="G184" s="2">
        <f t="shared" si="0"/>
        <v>20455.796729999998</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21792.57</v>
      </c>
      <c r="D185" s="1">
        <f>'PR-RAS'!E189</f>
        <v>18101.34</v>
      </c>
      <c r="E185" s="1">
        <v>0</v>
      </c>
      <c r="F185" s="1">
        <v>0</v>
      </c>
      <c r="G185" s="2">
        <f t="shared" si="0"/>
        <v>10671.126</v>
      </c>
      <c r="H185" s="2">
        <f t="shared" si="1"/>
        <v>0.77000000000043656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4292.59</v>
      </c>
      <c r="D186" s="1">
        <f>'PR-RAS'!E190</f>
        <v>3767.17</v>
      </c>
      <c r="E186" s="1">
        <v>0</v>
      </c>
      <c r="F186" s="1">
        <v>0</v>
      </c>
      <c r="G186" s="2">
        <f t="shared" si="0"/>
        <v>2187.9820500000001</v>
      </c>
      <c r="H186" s="2">
        <f t="shared" si="1"/>
        <v>0.57999999999992724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10925</v>
      </c>
      <c r="D187" s="1">
        <f>'PR-RAS'!E191</f>
        <v>7873.59</v>
      </c>
      <c r="E187" s="1">
        <v>0</v>
      </c>
      <c r="F187" s="1">
        <v>0</v>
      </c>
      <c r="G187" s="2">
        <f t="shared" si="0"/>
        <v>4961.0254800000002</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13341.02</v>
      </c>
      <c r="D188" s="1">
        <f>'PR-RAS'!E192</f>
        <v>80</v>
      </c>
      <c r="E188" s="1">
        <v>0</v>
      </c>
      <c r="F188" s="1">
        <v>0</v>
      </c>
      <c r="G188" s="2">
        <f t="shared" si="0"/>
        <v>2524.69074</v>
      </c>
      <c r="H188" s="2">
        <f t="shared" si="1"/>
        <v>2.0000000000436557E-2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53.09</v>
      </c>
      <c r="D189" s="1">
        <f>'PR-RAS'!E193</f>
        <v>0</v>
      </c>
      <c r="E189" s="1">
        <v>0</v>
      </c>
      <c r="F189" s="1">
        <v>0</v>
      </c>
      <c r="G189" s="2">
        <f t="shared" si="0"/>
        <v>9.9809200000000011</v>
      </c>
      <c r="H189" s="2">
        <f t="shared" si="1"/>
        <v>9.0000000000003411E-2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576.74</v>
      </c>
      <c r="D191" s="1">
        <f>'PR-RAS'!E195</f>
        <v>577.54999999999995</v>
      </c>
      <c r="E191" s="1">
        <v>0</v>
      </c>
      <c r="F191" s="1">
        <v>0</v>
      </c>
      <c r="G191" s="2">
        <f t="shared" si="0"/>
        <v>329.0496</v>
      </c>
      <c r="H191" s="2">
        <f t="shared" si="1"/>
        <v>0.71000000000003638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471259.06</v>
      </c>
      <c r="D192" s="1">
        <f>'PR-RAS'!E196</f>
        <v>451667.26999999996</v>
      </c>
      <c r="E192" s="1">
        <v>0</v>
      </c>
      <c r="F192" s="1">
        <v>0</v>
      </c>
      <c r="G192" s="2">
        <f t="shared" si="0"/>
        <v>262547.37759999995</v>
      </c>
      <c r="H192" s="2">
        <f t="shared" si="1"/>
        <v>0.32999999995809048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418169.93</v>
      </c>
      <c r="D198" s="1">
        <f>'PR-RAS'!E202</f>
        <v>398432.68999999994</v>
      </c>
      <c r="E198" s="1">
        <v>0</v>
      </c>
      <c r="F198" s="1">
        <v>0</v>
      </c>
      <c r="G198" s="2">
        <f t="shared" si="0"/>
        <v>239361.95606999999</v>
      </c>
      <c r="H198" s="2">
        <f t="shared" si="1"/>
        <v>0.38000000006286427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265445.61</v>
      </c>
      <c r="D200" s="1">
        <f>'PR-RAS'!E204</f>
        <v>265445.59999999998</v>
      </c>
      <c r="E200" s="1">
        <v>0</v>
      </c>
      <c r="F200" s="1">
        <v>0</v>
      </c>
      <c r="G200" s="2">
        <f t="shared" si="0"/>
        <v>158471.02518999999</v>
      </c>
      <c r="H200" s="2">
        <f t="shared" si="1"/>
        <v>0.7900000000372529</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152724.32</v>
      </c>
      <c r="D201" s="1">
        <f>'PR-RAS'!E205</f>
        <v>132987.09</v>
      </c>
      <c r="E201" s="1">
        <v>0</v>
      </c>
      <c r="F201" s="1">
        <v>0</v>
      </c>
      <c r="G201" s="2">
        <f t="shared" si="0"/>
        <v>83739.700000000012</v>
      </c>
      <c r="H201" s="2">
        <f t="shared" si="1"/>
        <v>0.41000000000349246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53089.13</v>
      </c>
      <c r="D206" s="1">
        <f>'PR-RAS'!E210</f>
        <v>53234.58</v>
      </c>
      <c r="E206" s="1">
        <v>0</v>
      </c>
      <c r="F206" s="1">
        <v>0</v>
      </c>
      <c r="G206" s="2">
        <f t="shared" si="0"/>
        <v>32709.44945</v>
      </c>
      <c r="H206" s="2">
        <f t="shared" si="1"/>
        <v>0.54999999999563443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53089.13</v>
      </c>
      <c r="D210" s="1">
        <f>'PR-RAS'!E214</f>
        <v>53234.58</v>
      </c>
      <c r="E210" s="1">
        <v>0</v>
      </c>
      <c r="F210" s="1">
        <v>0</v>
      </c>
      <c r="G210" s="2">
        <f t="shared" si="0"/>
        <v>33347.682610000003</v>
      </c>
      <c r="H210" s="2">
        <f t="shared" si="1"/>
        <v>0.54999999999563443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1650047.27</v>
      </c>
      <c r="D285" s="1">
        <f>'PR-RAS'!E289</f>
        <v>1853570.36</v>
      </c>
      <c r="E285" s="1">
        <v>0</v>
      </c>
      <c r="F285" s="1">
        <v>0</v>
      </c>
      <c r="G285" s="2">
        <f t="shared" si="8"/>
        <v>1521441.38916</v>
      </c>
      <c r="H285" s="2">
        <f t="shared" si="9"/>
        <v>0.63000000012107193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3235370.44</v>
      </c>
      <c r="D286" s="1">
        <f>'PR-RAS'!E290</f>
        <v>3796372.3399999989</v>
      </c>
      <c r="E286" s="1">
        <v>0</v>
      </c>
      <c r="F286" s="1">
        <v>0</v>
      </c>
      <c r="G286" s="2">
        <f t="shared" si="8"/>
        <v>3086012.8091999991</v>
      </c>
      <c r="H286" s="2">
        <f t="shared" si="9"/>
        <v>0.77999999886378646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372344.83</v>
      </c>
      <c r="D288" s="1">
        <f>'PR-RAS'!E292</f>
        <v>270128.49</v>
      </c>
      <c r="E288" s="1">
        <v>0</v>
      </c>
      <c r="F288" s="1">
        <v>0</v>
      </c>
      <c r="G288" s="2">
        <f t="shared" si="8"/>
        <v>261916.71946999998</v>
      </c>
      <c r="H288" s="2">
        <f t="shared" si="9"/>
        <v>0.65999999997438863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15681.74</v>
      </c>
      <c r="D290" s="1">
        <f>'PR-RAS'!E294</f>
        <v>144064.07</v>
      </c>
      <c r="E290" s="1">
        <v>0</v>
      </c>
      <c r="F290" s="1">
        <v>0</v>
      </c>
      <c r="G290" s="2">
        <f t="shared" si="8"/>
        <v>87801.055319999999</v>
      </c>
      <c r="H290" s="2">
        <f t="shared" si="9"/>
        <v>0.3300000000072032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2835226.69</v>
      </c>
      <c r="D345" s="1">
        <f>'PR-RAS'!E350</f>
        <v>3511445.6599999997</v>
      </c>
      <c r="E345" s="1">
        <v>0</v>
      </c>
      <c r="F345" s="1">
        <v>0</v>
      </c>
      <c r="G345" s="2">
        <f t="shared" si="8"/>
        <v>3391192.5954399998</v>
      </c>
      <c r="H345" s="2">
        <f t="shared" si="9"/>
        <v>0.65000000037252903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2835226.69</v>
      </c>
      <c r="D358" s="1">
        <f>'PR-RAS'!E363</f>
        <v>3511445.6599999997</v>
      </c>
      <c r="E358" s="1">
        <v>0</v>
      </c>
      <c r="F358" s="1">
        <v>0</v>
      </c>
      <c r="G358" s="2">
        <f t="shared" si="8"/>
        <v>3519348.1295699999</v>
      </c>
      <c r="H358" s="2">
        <f t="shared" si="9"/>
        <v>0.65000000037252903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2744924.48</v>
      </c>
      <c r="D359" s="1">
        <f>'PR-RAS'!E364</f>
        <v>3174479.75</v>
      </c>
      <c r="E359" s="1">
        <v>0</v>
      </c>
      <c r="F359" s="1">
        <v>0</v>
      </c>
      <c r="G359" s="2">
        <f t="shared" si="8"/>
        <v>3255610.46484</v>
      </c>
      <c r="H359" s="2">
        <f t="shared" si="9"/>
        <v>0.72999999998137355</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2744924.48</v>
      </c>
      <c r="D363" s="1">
        <f>'PR-RAS'!E368</f>
        <v>3174479.75</v>
      </c>
      <c r="E363" s="1">
        <v>0</v>
      </c>
      <c r="F363" s="1">
        <v>0</v>
      </c>
      <c r="G363" s="2">
        <f t="shared" si="8"/>
        <v>3291986.0007600002</v>
      </c>
      <c r="H363" s="2">
        <f t="shared" si="9"/>
        <v>0.72999999998137355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53139.810000000005</v>
      </c>
      <c r="D364" s="1">
        <f>'PR-RAS'!E369</f>
        <v>1840.8</v>
      </c>
      <c r="E364" s="1">
        <v>0</v>
      </c>
      <c r="F364" s="1">
        <v>0</v>
      </c>
      <c r="G364" s="2">
        <f t="shared" si="8"/>
        <v>20626.171829999999</v>
      </c>
      <c r="H364" s="2">
        <f t="shared" si="9"/>
        <v>0.38999999999509782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9369.7000000000007</v>
      </c>
      <c r="D365" s="1">
        <f>'PR-RAS'!E370</f>
        <v>0</v>
      </c>
      <c r="E365" s="1">
        <v>0</v>
      </c>
      <c r="F365" s="1">
        <v>0</v>
      </c>
      <c r="G365" s="2">
        <f t="shared" si="8"/>
        <v>3410.5708</v>
      </c>
      <c r="H365" s="2">
        <f t="shared" si="9"/>
        <v>0.2999999999992724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1005.8</v>
      </c>
      <c r="E366" s="1">
        <v>0</v>
      </c>
      <c r="F366" s="1">
        <v>0</v>
      </c>
      <c r="G366" s="2">
        <f t="shared" si="8"/>
        <v>734.23399999999992</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3657.06</v>
      </c>
      <c r="D367" s="1">
        <f>'PR-RAS'!E372</f>
        <v>835</v>
      </c>
      <c r="E367" s="1">
        <v>0</v>
      </c>
      <c r="F367" s="1">
        <v>0</v>
      </c>
      <c r="G367" s="2">
        <f t="shared" si="8"/>
        <v>1949.7039599999998</v>
      </c>
      <c r="H367" s="2">
        <f t="shared" si="9"/>
        <v>5.999999999994543E-2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40113.050000000003</v>
      </c>
      <c r="D371" s="1">
        <f>'PR-RAS'!E376</f>
        <v>0</v>
      </c>
      <c r="E371" s="1">
        <v>0</v>
      </c>
      <c r="F371" s="1">
        <v>0</v>
      </c>
      <c r="G371" s="2">
        <f t="shared" si="8"/>
        <v>14841.828500000001</v>
      </c>
      <c r="H371" s="2">
        <f t="shared" si="9"/>
        <v>5.0000000002910383E-2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37162.400000000001</v>
      </c>
      <c r="D386" s="1">
        <f>'PR-RAS'!E391</f>
        <v>335125.11</v>
      </c>
      <c r="E386" s="1">
        <v>0</v>
      </c>
      <c r="F386" s="1">
        <v>0</v>
      </c>
      <c r="G386" s="2">
        <f t="shared" si="8"/>
        <v>272353.85869999998</v>
      </c>
      <c r="H386" s="2">
        <f t="shared" si="9"/>
        <v>0.50999999998748535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37162.400000000001</v>
      </c>
      <c r="D390" s="1">
        <f>'PR-RAS'!E395</f>
        <v>335125.11</v>
      </c>
      <c r="E390" s="1">
        <v>0</v>
      </c>
      <c r="F390" s="1">
        <v>0</v>
      </c>
      <c r="G390" s="2">
        <f t="shared" si="8"/>
        <v>275183.50917999999</v>
      </c>
      <c r="H390" s="2">
        <f t="shared" si="9"/>
        <v>0.50999999998748535</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2835226.69</v>
      </c>
      <c r="D403" s="1">
        <f>'PR-RAS'!E408</f>
        <v>3511445.6599999997</v>
      </c>
      <c r="E403" s="1">
        <v>0</v>
      </c>
      <c r="F403" s="1">
        <v>0</v>
      </c>
      <c r="G403" s="2">
        <f t="shared" si="8"/>
        <v>3962963.4400200001</v>
      </c>
      <c r="H403" s="2">
        <f t="shared" si="9"/>
        <v>0.65000000037252903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4885417.71</v>
      </c>
      <c r="D407" s="1">
        <f>'PR-RAS'!E412</f>
        <v>5649942.6999999993</v>
      </c>
      <c r="E407" s="1">
        <v>0</v>
      </c>
      <c r="F407" s="1">
        <v>0</v>
      </c>
      <c r="G407" s="2">
        <f t="shared" si="8"/>
        <v>6571233.0626600003</v>
      </c>
      <c r="H407" s="2">
        <f t="shared" si="9"/>
        <v>0.59000000078231096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4485273.96</v>
      </c>
      <c r="D408" s="1">
        <f>'PR-RAS'!E413</f>
        <v>5365016.0199999996</v>
      </c>
      <c r="E408" s="1">
        <v>0</v>
      </c>
      <c r="F408" s="1">
        <v>0</v>
      </c>
      <c r="G408" s="2">
        <f t="shared" si="8"/>
        <v>6192629.5419999994</v>
      </c>
      <c r="H408" s="2">
        <f t="shared" si="9"/>
        <v>5.9999999590218067E-2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400143.75</v>
      </c>
      <c r="D409" s="1">
        <f>'PR-RAS'!E414</f>
        <v>284926.6799999997</v>
      </c>
      <c r="E409" s="1">
        <v>0</v>
      </c>
      <c r="F409" s="1">
        <v>0</v>
      </c>
      <c r="G409" s="2">
        <f t="shared" si="8"/>
        <v>395758.82087999972</v>
      </c>
      <c r="H409" s="2">
        <f t="shared" si="9"/>
        <v>0.57000000029802322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372344.83</v>
      </c>
      <c r="D411" s="1">
        <f>'PR-RAS'!E416</f>
        <v>270128.49</v>
      </c>
      <c r="E411" s="1">
        <v>0</v>
      </c>
      <c r="F411" s="1">
        <v>0</v>
      </c>
      <c r="G411" s="2">
        <f t="shared" si="8"/>
        <v>374166.74209999997</v>
      </c>
      <c r="H411" s="2">
        <f t="shared" si="9"/>
        <v>0.65999999997438863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15681.74</v>
      </c>
      <c r="D413" s="1">
        <f>'PR-RAS'!E418</f>
        <v>144064.07</v>
      </c>
      <c r="E413" s="1">
        <v>0</v>
      </c>
      <c r="F413" s="1">
        <v>0</v>
      </c>
      <c r="G413" s="2">
        <f t="shared" si="8"/>
        <v>125169.67056</v>
      </c>
      <c r="H413" s="2">
        <f t="shared" si="9"/>
        <v>0.3300000000072032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502360.09</v>
      </c>
      <c r="D522" s="1">
        <f>'PR-RAS'!E528</f>
        <v>499860.09</v>
      </c>
      <c r="E522" s="1">
        <v>0</v>
      </c>
      <c r="F522" s="1">
        <v>0</v>
      </c>
      <c r="G522" s="2">
        <f t="shared" ref="G522:G809" si="10">(B522/1000)*(C522*1+D522*2)</f>
        <v>782583.82067000004</v>
      </c>
      <c r="H522" s="2">
        <f t="shared" ref="H522:H809" si="11">ABS(C522-ROUND(C522,0))+ABS(D522-ROUND(D522,0))</f>
        <v>0.18000000005122274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2500</v>
      </c>
      <c r="D574" s="1">
        <f>'PR-RAS'!E580</f>
        <v>0</v>
      </c>
      <c r="E574" s="1">
        <v>0</v>
      </c>
      <c r="F574" s="1">
        <v>0</v>
      </c>
      <c r="G574" s="2">
        <f t="shared" si="10"/>
        <v>1432.4999999999998</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2500</v>
      </c>
      <c r="D579" s="1">
        <f>'PR-RAS'!E585</f>
        <v>0</v>
      </c>
      <c r="E579" s="1">
        <v>0</v>
      </c>
      <c r="F579" s="1">
        <v>0</v>
      </c>
      <c r="G579" s="2">
        <f t="shared" si="10"/>
        <v>1445</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2500</v>
      </c>
      <c r="D580" s="1">
        <f>'PR-RAS'!E586</f>
        <v>0</v>
      </c>
      <c r="E580" s="1">
        <v>0</v>
      </c>
      <c r="F580" s="1">
        <v>0</v>
      </c>
      <c r="G580" s="2">
        <f t="shared" si="10"/>
        <v>1447.5</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499860.09</v>
      </c>
      <c r="D587" s="1">
        <f>'PR-RAS'!E593</f>
        <v>499860.09</v>
      </c>
      <c r="E587" s="1">
        <v>0</v>
      </c>
      <c r="F587" s="1">
        <v>0</v>
      </c>
      <c r="G587" s="2">
        <f t="shared" si="10"/>
        <v>878754.03821999999</v>
      </c>
      <c r="H587" s="2">
        <f t="shared" si="11"/>
        <v>0.18000000005122274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499860.09</v>
      </c>
      <c r="D599" s="1">
        <f>'PR-RAS'!E605</f>
        <v>499860.09</v>
      </c>
      <c r="E599" s="1">
        <v>0</v>
      </c>
      <c r="F599" s="1">
        <v>0</v>
      </c>
      <c r="G599" s="2">
        <f t="shared" si="10"/>
        <v>896749.00145999994</v>
      </c>
      <c r="H599" s="2">
        <f t="shared" si="11"/>
        <v>0.18000000005122274</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499860.09</v>
      </c>
      <c r="D600" s="1">
        <f>'PR-RAS'!E606</f>
        <v>499860.09</v>
      </c>
      <c r="E600" s="1">
        <v>0</v>
      </c>
      <c r="F600" s="1">
        <v>0</v>
      </c>
      <c r="G600" s="2">
        <f t="shared" si="10"/>
        <v>898248.58172999998</v>
      </c>
      <c r="H600" s="2">
        <f t="shared" si="11"/>
        <v>0.18000000005122274</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502360.09</v>
      </c>
      <c r="D630" s="1">
        <f>'PR-RAS'!E636</f>
        <v>499860.09</v>
      </c>
      <c r="E630" s="1">
        <v>0</v>
      </c>
      <c r="F630" s="1">
        <v>0</v>
      </c>
      <c r="G630" s="2">
        <f t="shared" si="10"/>
        <v>944808.48982999998</v>
      </c>
      <c r="H630" s="2">
        <f t="shared" si="11"/>
        <v>0.18000000005122274</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4885417.71</v>
      </c>
      <c r="D633" s="1">
        <f>'PR-RAS'!E639</f>
        <v>5649942.6999999993</v>
      </c>
      <c r="E633" s="1">
        <v>0</v>
      </c>
      <c r="F633" s="1">
        <v>0</v>
      </c>
      <c r="G633" s="2">
        <f t="shared" si="10"/>
        <v>10229111.56552</v>
      </c>
      <c r="H633" s="2">
        <f t="shared" si="11"/>
        <v>0.59000000078231096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4987634.05</v>
      </c>
      <c r="D634" s="1">
        <f>'PR-RAS'!E640</f>
        <v>5864876.1099999994</v>
      </c>
      <c r="E634" s="1">
        <v>0</v>
      </c>
      <c r="F634" s="1">
        <v>0</v>
      </c>
      <c r="G634" s="2">
        <f t="shared" si="10"/>
        <v>10582105.50891</v>
      </c>
      <c r="H634" s="2">
        <f t="shared" si="11"/>
        <v>0.15999999921768904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102216.33999999985</v>
      </c>
      <c r="D636" s="1">
        <f>'PR-RAS'!E642</f>
        <v>214933.41000000015</v>
      </c>
      <c r="E636" s="1">
        <v>0</v>
      </c>
      <c r="F636" s="1">
        <v>0</v>
      </c>
      <c r="G636" s="2">
        <f t="shared" si="10"/>
        <v>337872.80660000013</v>
      </c>
      <c r="H636" s="2">
        <f t="shared" si="11"/>
        <v>0.75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372344.83</v>
      </c>
      <c r="D637" s="1">
        <f>'PR-RAS'!E643</f>
        <v>270128.49</v>
      </c>
      <c r="E637" s="1">
        <v>0</v>
      </c>
      <c r="F637" s="1">
        <v>0</v>
      </c>
      <c r="G637" s="2">
        <f t="shared" si="10"/>
        <v>580414.7511600001</v>
      </c>
      <c r="H637" s="2">
        <f t="shared" si="11"/>
        <v>0.65999999997438863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270128.49000000017</v>
      </c>
      <c r="D639" s="1">
        <f>'PR-RAS'!E645</f>
        <v>55195.079999999842</v>
      </c>
      <c r="E639" s="1">
        <v>0</v>
      </c>
      <c r="F639" s="1">
        <v>0</v>
      </c>
      <c r="G639" s="2">
        <f t="shared" si="10"/>
        <v>242770.8986999999</v>
      </c>
      <c r="H639" s="2">
        <f t="shared" si="11"/>
        <v>0.57000000000698492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2380.64</v>
      </c>
      <c r="D711" s="1">
        <f>'PR-RAS'!E718</f>
        <v>1990.8</v>
      </c>
      <c r="E711" s="1">
        <v>0</v>
      </c>
      <c r="F711" s="1">
        <v>0</v>
      </c>
      <c r="G711" s="2">
        <f t="shared" si="10"/>
        <v>4517.1903999999995</v>
      </c>
      <c r="H711" s="2">
        <f t="shared" si="11"/>
        <v>0.5600000000001728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1960</v>
      </c>
      <c r="D713" s="1">
        <f>'PR-RAS'!E720</f>
        <v>3300</v>
      </c>
      <c r="E713" s="1">
        <v>0</v>
      </c>
      <c r="F713" s="1">
        <v>0</v>
      </c>
      <c r="G713" s="2">
        <f t="shared" si="10"/>
        <v>6094.7199999999993</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1240.42</v>
      </c>
      <c r="D716" s="1">
        <f>'PR-RAS'!E723</f>
        <v>8179.76</v>
      </c>
      <c r="E716" s="1">
        <v>0</v>
      </c>
      <c r="F716" s="1">
        <v>0</v>
      </c>
      <c r="G716" s="2">
        <f t="shared" si="10"/>
        <v>12583.957100000001</v>
      </c>
      <c r="H716" s="2">
        <f t="shared" si="11"/>
        <v>0.65999999999985448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21792.57</v>
      </c>
      <c r="D718" s="1">
        <f>'PR-RAS'!E725</f>
        <v>18101.34</v>
      </c>
      <c r="E718" s="1">
        <v>0</v>
      </c>
      <c r="F718" s="1">
        <v>0</v>
      </c>
      <c r="G718" s="2">
        <f t="shared" si="10"/>
        <v>41582.594250000002</v>
      </c>
      <c r="H718" s="2">
        <f t="shared" si="11"/>
        <v>0.77000000000043656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1209.72</v>
      </c>
      <c r="D719" s="1">
        <f>'PR-RAS'!E726</f>
        <v>488.49</v>
      </c>
      <c r="E719" s="1">
        <v>0</v>
      </c>
      <c r="F719" s="1">
        <v>0</v>
      </c>
      <c r="G719" s="2">
        <f t="shared" si="10"/>
        <v>1570.0505999999998</v>
      </c>
      <c r="H719" s="2">
        <f t="shared" si="11"/>
        <v>0.76999999999998181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265445.61</v>
      </c>
      <c r="D732" s="1">
        <f>'PR-RAS'!E739</f>
        <v>265445.59999999998</v>
      </c>
      <c r="E732" s="1">
        <v>0</v>
      </c>
      <c r="F732" s="1">
        <v>0</v>
      </c>
      <c r="G732" s="2">
        <f t="shared" si="10"/>
        <v>582122.20810999989</v>
      </c>
      <c r="H732" s="2">
        <f t="shared" si="11"/>
        <v>0.7900000000372529</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152724.32</v>
      </c>
      <c r="D735" s="1">
        <f>'PR-RAS'!E742</f>
        <v>132987.09</v>
      </c>
      <c r="E735" s="1">
        <v>0</v>
      </c>
      <c r="F735" s="1">
        <v>0</v>
      </c>
      <c r="G735" s="2">
        <f t="shared" si="10"/>
        <v>307324.69900000002</v>
      </c>
      <c r="H735" s="2">
        <f t="shared" si="11"/>
        <v>0.41000000000349246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499860.09</v>
      </c>
      <c r="D947" s="1">
        <f>'PR-RAS'!E954</f>
        <v>499860.09</v>
      </c>
      <c r="E947" s="1">
        <v>0</v>
      </c>
      <c r="F947" s="1">
        <v>0</v>
      </c>
      <c r="G947" s="2">
        <f t="shared" si="18"/>
        <v>1418602.93542</v>
      </c>
      <c r="H947" s="2">
        <f t="shared" si="19"/>
        <v>0.18000000005122274</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47782006.600000009</v>
      </c>
      <c r="D984" s="6">
        <f>BILANCA!E6</f>
        <v>49811687.07</v>
      </c>
      <c r="E984" s="6">
        <v>0</v>
      </c>
      <c r="F984" s="6">
        <v>0</v>
      </c>
      <c r="G984" s="7">
        <f t="shared" ref="G984:G1241" si="22">B984/1000*C984+B984/500*D984</f>
        <v>147405.38073999999</v>
      </c>
      <c r="H984" s="7">
        <f t="shared" si="19"/>
        <v>0.46999999135732651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47475412.790000007</v>
      </c>
      <c r="D985" s="1">
        <f>BILANCA!E7</f>
        <v>49585481.200000003</v>
      </c>
      <c r="E985" s="1">
        <v>0</v>
      </c>
      <c r="F985" s="1">
        <v>0</v>
      </c>
      <c r="G985" s="2">
        <f t="shared" si="22"/>
        <v>293292.75038000004</v>
      </c>
      <c r="H985" s="2">
        <f t="shared" si="19"/>
        <v>0.40999999642372131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5705405.9900000002</v>
      </c>
      <c r="D986" s="1">
        <f>BILANCA!E8</f>
        <v>5705405.9900000002</v>
      </c>
      <c r="E986" s="1">
        <v>0</v>
      </c>
      <c r="F986" s="1">
        <v>0</v>
      </c>
      <c r="G986" s="2">
        <f t="shared" si="22"/>
        <v>51348.653910000008</v>
      </c>
      <c r="H986" s="2">
        <f t="shared" si="19"/>
        <v>1.9999999552965164E-2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5705405.9900000002</v>
      </c>
      <c r="D987" s="1">
        <f>BILANCA!E9</f>
        <v>5705405.9900000002</v>
      </c>
      <c r="E987" s="1">
        <v>0</v>
      </c>
      <c r="F987" s="1">
        <v>0</v>
      </c>
      <c r="G987" s="2">
        <f t="shared" si="22"/>
        <v>68464.871880000006</v>
      </c>
      <c r="H987" s="2">
        <f t="shared" si="19"/>
        <v>1.9999999552965164E-2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24636.67</v>
      </c>
      <c r="D988" s="1">
        <f>BILANCA!E10</f>
        <v>24636.67</v>
      </c>
      <c r="E988" s="1">
        <v>0</v>
      </c>
      <c r="F988" s="1">
        <v>0</v>
      </c>
      <c r="G988" s="2">
        <f t="shared" si="22"/>
        <v>369.55004999999994</v>
      </c>
      <c r="H988" s="2">
        <f t="shared" si="19"/>
        <v>0.66000000000349246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24636.67</v>
      </c>
      <c r="D989" s="1">
        <f>BILANCA!E11</f>
        <v>24636.67</v>
      </c>
      <c r="E989" s="1">
        <v>0</v>
      </c>
      <c r="F989" s="1">
        <v>0</v>
      </c>
      <c r="G989" s="2">
        <f t="shared" si="22"/>
        <v>443.46006</v>
      </c>
      <c r="H989" s="2">
        <f t="shared" si="19"/>
        <v>0.66000000000349246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22467688.740000002</v>
      </c>
      <c r="D990" s="1">
        <f>BILANCA!E12</f>
        <v>21078152.290000003</v>
      </c>
      <c r="E990" s="1">
        <v>0</v>
      </c>
      <c r="F990" s="1">
        <v>0</v>
      </c>
      <c r="G990" s="2">
        <f t="shared" si="22"/>
        <v>452367.95324000006</v>
      </c>
      <c r="H990" s="2">
        <f t="shared" si="19"/>
        <v>0.55000000074505806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22381547.020000003</v>
      </c>
      <c r="D991" s="1">
        <f>BILANCA!E13</f>
        <v>21014812.32</v>
      </c>
      <c r="E991" s="1">
        <v>0</v>
      </c>
      <c r="F991" s="1">
        <v>0</v>
      </c>
      <c r="G991" s="2">
        <f t="shared" si="22"/>
        <v>515289.37328000006</v>
      </c>
      <c r="H991" s="2">
        <f t="shared" si="19"/>
        <v>0.34000000357627869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29150.560000000001</v>
      </c>
      <c r="D993" s="1">
        <f>BILANCA!E15</f>
        <v>29150.560000000001</v>
      </c>
      <c r="E993" s="1">
        <v>0</v>
      </c>
      <c r="F993" s="1">
        <v>0</v>
      </c>
      <c r="G993" s="2">
        <f t="shared" si="22"/>
        <v>874.5168000000001</v>
      </c>
      <c r="H993" s="2">
        <f t="shared" si="19"/>
        <v>0.87999999999738066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2046610.99</v>
      </c>
      <c r="D994" s="1">
        <f>BILANCA!E16</f>
        <v>2046610.99</v>
      </c>
      <c r="E994" s="1">
        <v>0</v>
      </c>
      <c r="F994" s="1">
        <v>0</v>
      </c>
      <c r="G994" s="2">
        <f t="shared" si="22"/>
        <v>67538.162669999991</v>
      </c>
      <c r="H994" s="2">
        <f t="shared" si="19"/>
        <v>2.0000000018626451E-2</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25868254.690000001</v>
      </c>
      <c r="D995" s="1">
        <f>BILANCA!E17</f>
        <v>25878254.690000001</v>
      </c>
      <c r="E995" s="1">
        <v>0</v>
      </c>
      <c r="F995" s="1">
        <v>0</v>
      </c>
      <c r="G995" s="2">
        <f t="shared" si="22"/>
        <v>931497.16884000006</v>
      </c>
      <c r="H995" s="2">
        <f t="shared" si="19"/>
        <v>0.61999999731779099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5562469.2199999997</v>
      </c>
      <c r="D996" s="1">
        <f>BILANCA!E18</f>
        <v>6939203.9199999999</v>
      </c>
      <c r="E996" s="1">
        <v>0</v>
      </c>
      <c r="F996" s="1">
        <v>0</v>
      </c>
      <c r="G996" s="2">
        <f t="shared" si="22"/>
        <v>252731.40177999999</v>
      </c>
      <c r="H996" s="2">
        <f t="shared" si="19"/>
        <v>0.29999999981373549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65281.859999999986</v>
      </c>
      <c r="D997" s="1">
        <f>BILANCA!E19</f>
        <v>52283.849999999977</v>
      </c>
      <c r="E997" s="1">
        <v>0</v>
      </c>
      <c r="F997" s="1">
        <v>0</v>
      </c>
      <c r="G997" s="2">
        <f t="shared" si="22"/>
        <v>2377.8938399999993</v>
      </c>
      <c r="H997" s="2">
        <f t="shared" si="19"/>
        <v>0.2900000000372529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66435.56</v>
      </c>
      <c r="D998" s="1">
        <f>BILANCA!E20</f>
        <v>66435.56</v>
      </c>
      <c r="E998" s="1">
        <v>0</v>
      </c>
      <c r="F998" s="1">
        <v>0</v>
      </c>
      <c r="G998" s="2">
        <f t="shared" si="22"/>
        <v>2989.6001999999999</v>
      </c>
      <c r="H998" s="2">
        <f t="shared" si="19"/>
        <v>0.88000000000465661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14522.4</v>
      </c>
      <c r="D999" s="1">
        <f>BILANCA!E21</f>
        <v>14118.95</v>
      </c>
      <c r="E999" s="1">
        <v>0</v>
      </c>
      <c r="F999" s="1">
        <v>0</v>
      </c>
      <c r="G999" s="2">
        <f t="shared" si="22"/>
        <v>684.16480000000001</v>
      </c>
      <c r="H999" s="2">
        <f t="shared" si="19"/>
        <v>0.44999999999890861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22097.66</v>
      </c>
      <c r="D1000" s="1">
        <f>BILANCA!E22</f>
        <v>22932.66</v>
      </c>
      <c r="E1000" s="1">
        <v>0</v>
      </c>
      <c r="F1000" s="1">
        <v>0</v>
      </c>
      <c r="G1000" s="2">
        <f t="shared" si="22"/>
        <v>1155.37066</v>
      </c>
      <c r="H1000" s="2">
        <f t="shared" si="19"/>
        <v>0.68000000000029104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12180.76</v>
      </c>
      <c r="D1002" s="1">
        <f>BILANCA!E24</f>
        <v>12180.76</v>
      </c>
      <c r="E1002" s="1">
        <v>0</v>
      </c>
      <c r="F1002" s="1">
        <v>0</v>
      </c>
      <c r="G1002" s="2">
        <f t="shared" si="22"/>
        <v>694.30331999999999</v>
      </c>
      <c r="H1002" s="2">
        <f t="shared" si="19"/>
        <v>0.47999999999956344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40113.050000000003</v>
      </c>
      <c r="D1004" s="1">
        <f>BILANCA!E26</f>
        <v>40113.050000000003</v>
      </c>
      <c r="E1004" s="1">
        <v>0</v>
      </c>
      <c r="F1004" s="1">
        <v>0</v>
      </c>
      <c r="G1004" s="2">
        <f t="shared" si="22"/>
        <v>2527.1221500000001</v>
      </c>
      <c r="H1004" s="2">
        <f t="shared" si="19"/>
        <v>0.10000000000582077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90067.57</v>
      </c>
      <c r="D1006" s="1">
        <f>BILANCA!E28</f>
        <v>103497.13</v>
      </c>
      <c r="E1006" s="1">
        <v>0</v>
      </c>
      <c r="F1006" s="1">
        <v>0</v>
      </c>
      <c r="G1006" s="2">
        <f t="shared" si="22"/>
        <v>6832.42209</v>
      </c>
      <c r="H1006" s="2">
        <f t="shared" si="19"/>
        <v>0.55999999999767169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20042.76999999999</v>
      </c>
      <c r="D1007" s="1">
        <f>BILANCA!E29</f>
        <v>11056.099999999991</v>
      </c>
      <c r="E1007" s="1">
        <v>0</v>
      </c>
      <c r="F1007" s="1">
        <v>0</v>
      </c>
      <c r="G1007" s="2">
        <f t="shared" si="22"/>
        <v>1011.7192799999993</v>
      </c>
      <c r="H1007" s="2">
        <f t="shared" si="19"/>
        <v>0.33000000000174623</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52090.15</v>
      </c>
      <c r="D1008" s="1">
        <f>BILANCA!E30</f>
        <v>52090.15</v>
      </c>
      <c r="E1008" s="1">
        <v>0</v>
      </c>
      <c r="F1008" s="1">
        <v>0</v>
      </c>
      <c r="G1008" s="2">
        <f t="shared" si="22"/>
        <v>3906.7612500000005</v>
      </c>
      <c r="H1008" s="2">
        <f t="shared" si="19"/>
        <v>0.30000000000291038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66228.679999999993</v>
      </c>
      <c r="D1010" s="1">
        <f>BILANCA!E32</f>
        <v>66228.679999999993</v>
      </c>
      <c r="E1010" s="1">
        <v>0</v>
      </c>
      <c r="F1010" s="1">
        <v>0</v>
      </c>
      <c r="G1010" s="2">
        <f t="shared" si="22"/>
        <v>5364.523079999999</v>
      </c>
      <c r="H1010" s="2">
        <f t="shared" si="19"/>
        <v>0.64000000001396984</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98276.06</v>
      </c>
      <c r="D1012" s="1">
        <f>BILANCA!E34</f>
        <v>107262.73</v>
      </c>
      <c r="E1012" s="1">
        <v>0</v>
      </c>
      <c r="F1012" s="1">
        <v>0</v>
      </c>
      <c r="G1012" s="2">
        <f t="shared" si="22"/>
        <v>9071.2440800000004</v>
      </c>
      <c r="H1012" s="2">
        <f t="shared" si="19"/>
        <v>0.33000000000174623</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817.09000000000015</v>
      </c>
      <c r="D1023" s="1">
        <f>BILANCA!E45</f>
        <v>2.0000000000436557E-2</v>
      </c>
      <c r="E1023" s="1">
        <v>0</v>
      </c>
      <c r="F1023" s="1">
        <v>0</v>
      </c>
      <c r="G1023" s="2">
        <f t="shared" si="22"/>
        <v>32.685200000000037</v>
      </c>
      <c r="H1023" s="2">
        <f t="shared" si="19"/>
        <v>0.11000000000058208</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18241.29</v>
      </c>
      <c r="D1025" s="1">
        <f>BILANCA!E47</f>
        <v>18241.29</v>
      </c>
      <c r="E1025" s="1">
        <v>0</v>
      </c>
      <c r="F1025" s="1">
        <v>0</v>
      </c>
      <c r="G1025" s="2">
        <f t="shared" si="22"/>
        <v>2298.4025400000005</v>
      </c>
      <c r="H1025" s="2">
        <f t="shared" si="19"/>
        <v>0.58000000000174623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17424.2</v>
      </c>
      <c r="D1028" s="1">
        <f>BILANCA!E50</f>
        <v>18241.27</v>
      </c>
      <c r="E1028" s="1">
        <v>0</v>
      </c>
      <c r="F1028" s="1">
        <v>0</v>
      </c>
      <c r="G1028" s="2">
        <f t="shared" si="22"/>
        <v>2425.8033</v>
      </c>
      <c r="H1028" s="2">
        <f t="shared" si="19"/>
        <v>0.47000000000116415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10086.43</v>
      </c>
      <c r="D1032" s="1">
        <f>BILANCA!E54</f>
        <v>10921.23</v>
      </c>
      <c r="E1032" s="1">
        <v>0</v>
      </c>
      <c r="F1032" s="1">
        <v>0</v>
      </c>
      <c r="G1032" s="2">
        <f t="shared" si="22"/>
        <v>1564.5156099999999</v>
      </c>
      <c r="H1032" s="2">
        <f t="shared" si="19"/>
        <v>0.65999999999985448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10086.43</v>
      </c>
      <c r="D1033" s="1">
        <f>BILANCA!E55</f>
        <v>10921.23</v>
      </c>
      <c r="E1033" s="1">
        <v>0</v>
      </c>
      <c r="F1033" s="1">
        <v>0</v>
      </c>
      <c r="G1033" s="2">
        <f t="shared" si="22"/>
        <v>1596.4445000000001</v>
      </c>
      <c r="H1033" s="2">
        <f t="shared" si="19"/>
        <v>0.65999999999985448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19302318.059999999</v>
      </c>
      <c r="D1034" s="1">
        <f>BILANCA!E56</f>
        <v>22801922.920000002</v>
      </c>
      <c r="E1034" s="1">
        <v>0</v>
      </c>
      <c r="F1034" s="1">
        <v>0</v>
      </c>
      <c r="G1034" s="2">
        <f t="shared" si="22"/>
        <v>3310214.3588999999</v>
      </c>
      <c r="H1034" s="2">
        <f t="shared" si="19"/>
        <v>0.13999999687075615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19302318.059999999</v>
      </c>
      <c r="D1035" s="1">
        <f>BILANCA!E57</f>
        <v>22801922.920000002</v>
      </c>
      <c r="E1035" s="1">
        <v>0</v>
      </c>
      <c r="F1035" s="1">
        <v>0</v>
      </c>
      <c r="G1035" s="2">
        <f t="shared" si="22"/>
        <v>3375120.5227999999</v>
      </c>
      <c r="H1035" s="2">
        <f t="shared" si="19"/>
        <v>0.13999999687075615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306593.81</v>
      </c>
      <c r="D1046" s="1">
        <f>BILANCA!E68</f>
        <v>226205.87</v>
      </c>
      <c r="E1046" s="1">
        <v>0</v>
      </c>
      <c r="F1046" s="1">
        <v>0</v>
      </c>
      <c r="G1046" s="2">
        <f t="shared" si="22"/>
        <v>47817.349650000004</v>
      </c>
      <c r="H1046" s="2">
        <f t="shared" si="19"/>
        <v>0.32000000000698492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2500</v>
      </c>
      <c r="D1112" s="1">
        <f>BILANCA!E134</f>
        <v>2500</v>
      </c>
      <c r="E1112" s="1">
        <v>0</v>
      </c>
      <c r="F1112" s="1">
        <v>0</v>
      </c>
      <c r="G1112" s="2">
        <f t="shared" si="22"/>
        <v>967.5</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2500</v>
      </c>
      <c r="D1113" s="1">
        <f>BILANCA!E135</f>
        <v>2500</v>
      </c>
      <c r="E1113" s="1">
        <v>0</v>
      </c>
      <c r="F1113" s="1">
        <v>0</v>
      </c>
      <c r="G1113" s="2">
        <f t="shared" si="22"/>
        <v>975</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2500</v>
      </c>
      <c r="D1117" s="1">
        <f>BILANCA!E139</f>
        <v>2500</v>
      </c>
      <c r="E1117" s="1">
        <v>0</v>
      </c>
      <c r="F1117" s="1">
        <v>0</v>
      </c>
      <c r="G1117" s="2">
        <f t="shared" si="22"/>
        <v>1005</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304093.81</v>
      </c>
      <c r="D1124" s="1">
        <f>BILANCA!E146</f>
        <v>223705.87</v>
      </c>
      <c r="E1124" s="1">
        <v>0</v>
      </c>
      <c r="F1124" s="1">
        <v>0</v>
      </c>
      <c r="G1124" s="2">
        <f t="shared" si="22"/>
        <v>105962.28254999999</v>
      </c>
      <c r="H1124" s="2">
        <f t="shared" si="23"/>
        <v>0.32000000000698492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136897</v>
      </c>
      <c r="E1127" s="1">
        <v>0</v>
      </c>
      <c r="F1127" s="1">
        <v>0</v>
      </c>
      <c r="G1127" s="2">
        <f t="shared" si="22"/>
        <v>39426.335999999996</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136897</v>
      </c>
      <c r="E1129" s="1">
        <v>0</v>
      </c>
      <c r="F1129" s="1">
        <v>0</v>
      </c>
      <c r="G1129" s="2">
        <f t="shared" si="22"/>
        <v>39973.923999999999</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3918.08</v>
      </c>
      <c r="D1136" s="1">
        <f>BILANCA!E158</f>
        <v>0</v>
      </c>
      <c r="E1136" s="1">
        <v>0</v>
      </c>
      <c r="F1136" s="1">
        <v>0</v>
      </c>
      <c r="G1136" s="2">
        <f t="shared" si="22"/>
        <v>599.46623999999997</v>
      </c>
      <c r="H1136" s="2">
        <f t="shared" si="23"/>
        <v>7.999999999992724E-2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45213.03</v>
      </c>
      <c r="D1137" s="1">
        <f>BILANCA!E159</f>
        <v>7167.07</v>
      </c>
      <c r="E1137" s="1">
        <v>0</v>
      </c>
      <c r="F1137" s="1">
        <v>0</v>
      </c>
      <c r="G1137" s="2">
        <f t="shared" si="22"/>
        <v>9170.2641799999983</v>
      </c>
      <c r="H1137" s="2">
        <f t="shared" si="23"/>
        <v>9.9999999998544808E-2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288412.07</v>
      </c>
      <c r="D1139" s="1">
        <f>BILANCA!E161</f>
        <v>79641.8</v>
      </c>
      <c r="E1139" s="1">
        <v>0</v>
      </c>
      <c r="F1139" s="1">
        <v>0</v>
      </c>
      <c r="G1139" s="2">
        <f t="shared" si="22"/>
        <v>69840.524520000006</v>
      </c>
      <c r="H1139" s="2">
        <f t="shared" si="23"/>
        <v>0.27000000000407454</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33449.370000000003</v>
      </c>
      <c r="D1141" s="1">
        <f>BILANCA!E163</f>
        <v>0</v>
      </c>
      <c r="E1141" s="1">
        <v>0</v>
      </c>
      <c r="F1141" s="1">
        <v>0</v>
      </c>
      <c r="G1141" s="2">
        <f t="shared" si="22"/>
        <v>5285.0004600000002</v>
      </c>
      <c r="H1141" s="2">
        <f t="shared" si="23"/>
        <v>0.37000000000261934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47782006.600000001</v>
      </c>
      <c r="D1152" s="1">
        <f>BILANCA!E175</f>
        <v>49811687.07</v>
      </c>
      <c r="E1152" s="1">
        <v>0</v>
      </c>
      <c r="F1152" s="1">
        <v>0</v>
      </c>
      <c r="G1152" s="2">
        <f t="shared" si="22"/>
        <v>24911509.345060002</v>
      </c>
      <c r="H1152" s="2">
        <f t="shared" si="23"/>
        <v>0.4699999988079071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14134753.26</v>
      </c>
      <c r="D1153" s="1">
        <f>BILANCA!E176</f>
        <v>13641056.310000001</v>
      </c>
      <c r="E1153" s="1">
        <v>0</v>
      </c>
      <c r="F1153" s="1">
        <v>0</v>
      </c>
      <c r="G1153" s="2">
        <f t="shared" si="22"/>
        <v>7040867.1996000009</v>
      </c>
      <c r="H1153" s="2">
        <f t="shared" si="23"/>
        <v>0.57000000029802322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18283.580000000002</v>
      </c>
      <c r="D1154" s="1">
        <f>BILANCA!E177</f>
        <v>24446.720000000001</v>
      </c>
      <c r="E1154" s="1">
        <v>0</v>
      </c>
      <c r="F1154" s="1">
        <v>0</v>
      </c>
      <c r="G1154" s="2">
        <f t="shared" si="22"/>
        <v>11487.270420000003</v>
      </c>
      <c r="H1154" s="2">
        <f t="shared" si="23"/>
        <v>0.69999999999708962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13783.03</v>
      </c>
      <c r="D1155" s="1">
        <f>BILANCA!E178</f>
        <v>20229.240000000002</v>
      </c>
      <c r="E1155" s="1">
        <v>0</v>
      </c>
      <c r="F1155" s="1">
        <v>0</v>
      </c>
      <c r="G1155" s="2">
        <f t="shared" si="22"/>
        <v>9329.5397200000007</v>
      </c>
      <c r="H1155" s="2">
        <f t="shared" si="23"/>
        <v>0.27000000000225555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4500.55</v>
      </c>
      <c r="D1156" s="1">
        <f>BILANCA!E179</f>
        <v>4217.4799999999996</v>
      </c>
      <c r="E1156" s="1">
        <v>0</v>
      </c>
      <c r="F1156" s="1">
        <v>0</v>
      </c>
      <c r="G1156" s="2">
        <f t="shared" si="22"/>
        <v>2237.8432299999999</v>
      </c>
      <c r="H1156" s="2">
        <f t="shared" si="23"/>
        <v>0.92999999999938154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14116469.68</v>
      </c>
      <c r="D1183" s="1">
        <f>BILANCA!E206</f>
        <v>13616609.59</v>
      </c>
      <c r="E1183" s="1">
        <v>0</v>
      </c>
      <c r="F1183" s="1">
        <v>0</v>
      </c>
      <c r="G1183" s="2">
        <f t="shared" si="22"/>
        <v>8269937.7719999999</v>
      </c>
      <c r="H1183" s="2">
        <f t="shared" si="23"/>
        <v>0.73000000044703484</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14116469.68</v>
      </c>
      <c r="D1184" s="1">
        <f>BILANCA!E207</f>
        <v>13616609.59</v>
      </c>
      <c r="E1184" s="1">
        <v>0</v>
      </c>
      <c r="F1184" s="1">
        <v>0</v>
      </c>
      <c r="G1184" s="2">
        <f t="shared" si="22"/>
        <v>8311287.4608600009</v>
      </c>
      <c r="H1184" s="2">
        <f t="shared" si="23"/>
        <v>0.73000000044703484</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10617824.67</v>
      </c>
      <c r="D1185" s="1">
        <f>BILANCA!E208</f>
        <v>10617824.67</v>
      </c>
      <c r="E1185" s="1">
        <v>0</v>
      </c>
      <c r="F1185" s="1">
        <v>0</v>
      </c>
      <c r="G1185" s="2">
        <f t="shared" si="22"/>
        <v>6434401.7500199992</v>
      </c>
      <c r="H1185" s="2">
        <f t="shared" si="23"/>
        <v>0.66000000014901161</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3498645.01</v>
      </c>
      <c r="D1189" s="1">
        <f>BILANCA!E212</f>
        <v>2998784.92</v>
      </c>
      <c r="E1189" s="1">
        <v>0</v>
      </c>
      <c r="F1189" s="1">
        <v>0</v>
      </c>
      <c r="G1189" s="2">
        <f t="shared" si="22"/>
        <v>1956220.2590999999</v>
      </c>
      <c r="H1189" s="2">
        <f t="shared" si="23"/>
        <v>8.9999999850988388E-2</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33647253.340000004</v>
      </c>
      <c r="D1214" s="1">
        <f>BILANCA!E237</f>
        <v>36170630.759999998</v>
      </c>
      <c r="E1214" s="1">
        <v>0</v>
      </c>
      <c r="F1214" s="1">
        <v>0</v>
      </c>
      <c r="G1214" s="2">
        <f t="shared" si="22"/>
        <v>24483346.932659999</v>
      </c>
      <c r="H1214" s="2">
        <f t="shared" si="23"/>
        <v>0.58000000566244125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33361443.109999999</v>
      </c>
      <c r="D1215" s="1">
        <f>BILANCA!E238</f>
        <v>35971371.609999999</v>
      </c>
      <c r="E1215" s="1">
        <v>0</v>
      </c>
      <c r="F1215" s="1">
        <v>0</v>
      </c>
      <c r="G1215" s="2">
        <f t="shared" si="22"/>
        <v>24430571.228560001</v>
      </c>
      <c r="H1215" s="2">
        <f t="shared" si="23"/>
        <v>0.5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47477912.789999999</v>
      </c>
      <c r="D1216" s="1">
        <f>BILANCA!E239</f>
        <v>49587981.200000003</v>
      </c>
      <c r="E1216" s="1">
        <v>0</v>
      </c>
      <c r="F1216" s="1">
        <v>0</v>
      </c>
      <c r="G1216" s="2">
        <f t="shared" si="22"/>
        <v>34170352.919270001</v>
      </c>
      <c r="H1216" s="2">
        <f t="shared" si="23"/>
        <v>0.41000000387430191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43839113.710000001</v>
      </c>
      <c r="D1217" s="1">
        <f>BILANCA!E240</f>
        <v>45949268.390000001</v>
      </c>
      <c r="E1217" s="1">
        <v>0</v>
      </c>
      <c r="F1217" s="1">
        <v>0</v>
      </c>
      <c r="G1217" s="2">
        <f t="shared" si="22"/>
        <v>31762610.214660004</v>
      </c>
      <c r="H1217" s="2">
        <f t="shared" si="23"/>
        <v>0.67999999970197678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3638799.08</v>
      </c>
      <c r="D1218" s="1">
        <f>BILANCA!E241</f>
        <v>3638712.81</v>
      </c>
      <c r="E1218" s="1">
        <v>0</v>
      </c>
      <c r="F1218" s="1">
        <v>0</v>
      </c>
      <c r="G1218" s="2">
        <f t="shared" si="22"/>
        <v>2565312.8045000001</v>
      </c>
      <c r="H1218" s="2">
        <f t="shared" si="23"/>
        <v>0.27000000001862645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14116469.68</v>
      </c>
      <c r="D1219" s="1">
        <f>BILANCA!E242</f>
        <v>13616609.59</v>
      </c>
      <c r="E1219" s="1">
        <v>0</v>
      </c>
      <c r="F1219" s="1">
        <v>0</v>
      </c>
      <c r="G1219" s="2">
        <f t="shared" si="22"/>
        <v>9758526.5709600002</v>
      </c>
      <c r="H1219" s="2">
        <f t="shared" si="23"/>
        <v>0.73000000044703484</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14116469.68</v>
      </c>
      <c r="D1221" s="1">
        <f>BILANCA!E244</f>
        <v>13616609.59</v>
      </c>
      <c r="E1221" s="1">
        <v>0</v>
      </c>
      <c r="F1221" s="1">
        <v>0</v>
      </c>
      <c r="G1221" s="2">
        <f t="shared" si="22"/>
        <v>9841225.9486799985</v>
      </c>
      <c r="H1221" s="2">
        <f t="shared" si="23"/>
        <v>0.73000000044703484</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270128.48999999993</v>
      </c>
      <c r="D1222" s="1">
        <f>BILANCA!E245</f>
        <v>55195.080000000016</v>
      </c>
      <c r="E1222" s="1">
        <v>0</v>
      </c>
      <c r="F1222" s="1">
        <v>0</v>
      </c>
      <c r="G1222" s="2">
        <f t="shared" si="22"/>
        <v>90943.957349999982</v>
      </c>
      <c r="H1222" s="2">
        <f t="shared" si="23"/>
        <v>0.56999999994877726</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772488.58</v>
      </c>
      <c r="D1223" s="1">
        <f>BILANCA!E246</f>
        <v>564239.02</v>
      </c>
      <c r="E1223" s="1">
        <v>0</v>
      </c>
      <c r="F1223" s="1">
        <v>0</v>
      </c>
      <c r="G1223" s="2">
        <f t="shared" si="22"/>
        <v>456231.98879999999</v>
      </c>
      <c r="H1223" s="2">
        <f t="shared" si="23"/>
        <v>0.44000000006053597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772488.58</v>
      </c>
      <c r="D1224" s="1">
        <f>BILANCA!E247</f>
        <v>564239.02</v>
      </c>
      <c r="E1224" s="1">
        <v>0</v>
      </c>
      <c r="F1224" s="1">
        <v>0</v>
      </c>
      <c r="G1224" s="2">
        <f t="shared" si="22"/>
        <v>458132.95541999995</v>
      </c>
      <c r="H1224" s="2">
        <f t="shared" si="23"/>
        <v>0.44000000006053597</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502360.09</v>
      </c>
      <c r="D1227" s="1">
        <f>BILANCA!E250</f>
        <v>509043.94</v>
      </c>
      <c r="E1227" s="1">
        <v>0</v>
      </c>
      <c r="F1227" s="1">
        <v>0</v>
      </c>
      <c r="G1227" s="2">
        <f t="shared" si="22"/>
        <v>370989.30468</v>
      </c>
      <c r="H1227" s="2">
        <f t="shared" si="23"/>
        <v>0.15000000002328306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9183.85</v>
      </c>
      <c r="E1229" s="1">
        <v>0</v>
      </c>
      <c r="F1229" s="1">
        <v>0</v>
      </c>
      <c r="G1229" s="2">
        <f t="shared" si="22"/>
        <v>4518.4542000000001</v>
      </c>
      <c r="H1229" s="2">
        <f t="shared" si="23"/>
        <v>0.1499999999996362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502360.09</v>
      </c>
      <c r="D1230" s="1">
        <f>BILANCA!E253</f>
        <v>499860.09</v>
      </c>
      <c r="E1230" s="1">
        <v>0</v>
      </c>
      <c r="F1230" s="1">
        <v>0</v>
      </c>
      <c r="G1230" s="2">
        <f t="shared" si="22"/>
        <v>371013.82669000002</v>
      </c>
      <c r="H1230" s="2">
        <f t="shared" si="23"/>
        <v>0.18000000005122274</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15681.74</v>
      </c>
      <c r="D1232" s="1">
        <f>BILANCA!E255</f>
        <v>144064.07</v>
      </c>
      <c r="E1232" s="1">
        <v>0</v>
      </c>
      <c r="F1232" s="1">
        <v>0</v>
      </c>
      <c r="G1232" s="2">
        <f t="shared" si="22"/>
        <v>75648.66012</v>
      </c>
      <c r="H1232" s="2">
        <f t="shared" si="23"/>
        <v>0.3300000000072032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16824811.289999999</v>
      </c>
      <c r="D1236" s="1">
        <f>BILANCA!E259</f>
        <v>17499251.82</v>
      </c>
      <c r="E1236" s="1">
        <v>0</v>
      </c>
      <c r="F1236" s="1">
        <v>0</v>
      </c>
      <c r="G1236" s="2">
        <f t="shared" si="22"/>
        <v>13111298.67729</v>
      </c>
      <c r="H1236" s="2">
        <f t="shared" si="23"/>
        <v>0.4699999988079071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16824811.289999999</v>
      </c>
      <c r="D1237" s="1">
        <f>BILANCA!E260</f>
        <v>17499251.82</v>
      </c>
      <c r="E1237" s="1">
        <v>0</v>
      </c>
      <c r="F1237" s="1">
        <v>0</v>
      </c>
      <c r="G1237" s="2">
        <f t="shared" si="22"/>
        <v>13163121.992220001</v>
      </c>
      <c r="H1237" s="2">
        <f t="shared" si="23"/>
        <v>0.4699999988079071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43950.21</v>
      </c>
      <c r="D1240" s="1">
        <f>BILANCA!E264</f>
        <v>3720</v>
      </c>
      <c r="E1240" s="1">
        <v>0</v>
      </c>
      <c r="F1240" s="1">
        <v>0</v>
      </c>
      <c r="G1240" s="2">
        <f t="shared" si="22"/>
        <v>13207.28397</v>
      </c>
      <c r="H1240" s="2">
        <f t="shared" si="23"/>
        <v>0.20999999999912689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293592.96999999997</v>
      </c>
      <c r="D1241" s="1">
        <f>BILANCA!E265</f>
        <v>219985.87</v>
      </c>
      <c r="E1241" s="1">
        <v>0</v>
      </c>
      <c r="F1241" s="1">
        <v>0</v>
      </c>
      <c r="G1241" s="2">
        <f t="shared" si="22"/>
        <v>189259.69517999998</v>
      </c>
      <c r="H1241" s="2">
        <f t="shared" si="23"/>
        <v>0.16000000003259629</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288412.07</v>
      </c>
      <c r="D1262" s="1">
        <f>BILANCA!E286</f>
        <v>79641.8</v>
      </c>
      <c r="E1262" s="1">
        <v>0</v>
      </c>
      <c r="F1262" s="1">
        <v>0</v>
      </c>
      <c r="G1262" s="2">
        <f t="shared" si="24"/>
        <v>124907.09193000002</v>
      </c>
      <c r="H1262" s="2">
        <f t="shared" si="23"/>
        <v>0.27000000000407454</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18283.580000000002</v>
      </c>
      <c r="D1264" s="1">
        <f>BILANCA!E288</f>
        <v>24446.720000000001</v>
      </c>
      <c r="E1264" s="1">
        <v>0</v>
      </c>
      <c r="F1264" s="1">
        <v>0</v>
      </c>
      <c r="G1264" s="2">
        <f t="shared" si="24"/>
        <v>18876.742620000005</v>
      </c>
      <c r="H1264" s="2">
        <f t="shared" si="23"/>
        <v>0.69999999999708962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14116469.68</v>
      </c>
      <c r="D1270" s="1">
        <f>BILANCA!E294</f>
        <v>13616609.59</v>
      </c>
      <c r="E1270" s="1">
        <v>0</v>
      </c>
      <c r="F1270" s="1">
        <v>0</v>
      </c>
      <c r="G1270" s="2">
        <f t="shared" si="24"/>
        <v>11867360.702819999</v>
      </c>
      <c r="H1270" s="2">
        <f t="shared" si="23"/>
        <v>0.73000000044703484</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4485273.96</v>
      </c>
      <c r="D1329" s="1">
        <f>'RAS-funkcijski'!E35</f>
        <v>5365016.0199999996</v>
      </c>
      <c r="E1329" s="1">
        <v>0</v>
      </c>
      <c r="F1329" s="1">
        <v>0</v>
      </c>
      <c r="G1329" s="2">
        <f t="shared" si="24"/>
        <v>471674.48599999998</v>
      </c>
      <c r="H1329" s="2">
        <f t="shared" si="23"/>
        <v>5.9999999590218067E-2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4485273.96</v>
      </c>
      <c r="D1348" s="1">
        <f>'RAS-funkcijski'!E54</f>
        <v>5365016.0199999996</v>
      </c>
      <c r="E1348" s="1">
        <v>0</v>
      </c>
      <c r="F1348" s="1">
        <v>0</v>
      </c>
      <c r="G1348" s="2">
        <f t="shared" si="24"/>
        <v>760765.29999999993</v>
      </c>
      <c r="H1348" s="2">
        <f t="shared" si="27"/>
        <v>5.9999999590218067E-2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4485273.96</v>
      </c>
      <c r="D1350" s="1">
        <f>'RAS-funkcijski'!E56</f>
        <v>5365016.0199999996</v>
      </c>
      <c r="E1350" s="1">
        <v>0</v>
      </c>
      <c r="F1350" s="1">
        <v>0</v>
      </c>
      <c r="G1350" s="2">
        <f t="shared" si="24"/>
        <v>791195.91199999989</v>
      </c>
      <c r="H1350" s="2">
        <f t="shared" si="27"/>
        <v>5.9999999590218067E-2</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4485273.96</v>
      </c>
      <c r="D1435" s="13">
        <f>'RAS-funkcijski'!E141</f>
        <v>5365016.0199999996</v>
      </c>
      <c r="E1435" s="13">
        <v>0</v>
      </c>
      <c r="F1435" s="13">
        <v>0</v>
      </c>
      <c r="G1435" s="14">
        <f t="shared" si="24"/>
        <v>2084496.9219999998</v>
      </c>
      <c r="H1435" s="14">
        <f t="shared" si="27"/>
        <v>5.9999999590218067E-2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14134753.26</v>
      </c>
      <c r="D1480" s="6"/>
      <c r="E1480" s="6">
        <v>0</v>
      </c>
      <c r="F1480" s="6">
        <v>0</v>
      </c>
      <c r="G1480" s="7">
        <f t="shared" ref="G1480:G1580" si="34">B1480/1000*C1480</f>
        <v>14134.753259999999</v>
      </c>
      <c r="H1480" s="7">
        <f t="shared" ref="H1480:H1580" si="35">ABS(C1480-ROUND(C1480,0))</f>
        <v>0.25999999977648258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5371516.0200000005</v>
      </c>
      <c r="D1481" s="1">
        <v>0</v>
      </c>
      <c r="E1481" s="1">
        <v>0</v>
      </c>
      <c r="F1481" s="1">
        <v>0</v>
      </c>
      <c r="G1481" s="2">
        <f t="shared" si="34"/>
        <v>10743.032040000002</v>
      </c>
      <c r="H1481" s="2">
        <f t="shared" si="35"/>
        <v>2.0000000484287739E-2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1860070.36</v>
      </c>
      <c r="D1483" s="1">
        <v>0</v>
      </c>
      <c r="E1483" s="1">
        <v>0</v>
      </c>
      <c r="F1483" s="1">
        <v>0</v>
      </c>
      <c r="G1483" s="2">
        <f t="shared" si="34"/>
        <v>7440.2814400000007</v>
      </c>
      <c r="H1483" s="2">
        <f t="shared" si="35"/>
        <v>0.36000000010244548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209773.04</v>
      </c>
      <c r="D1484" s="1">
        <v>0</v>
      </c>
      <c r="E1484" s="1">
        <v>0</v>
      </c>
      <c r="F1484" s="1">
        <v>0</v>
      </c>
      <c r="G1484" s="2">
        <f t="shared" si="34"/>
        <v>1048.8652</v>
      </c>
      <c r="H1484" s="2">
        <f t="shared" si="35"/>
        <v>4.0000000008149073E-2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1192011.05</v>
      </c>
      <c r="D1485" s="1">
        <v>0</v>
      </c>
      <c r="E1485" s="1">
        <v>0</v>
      </c>
      <c r="F1485" s="1">
        <v>0</v>
      </c>
      <c r="G1485" s="2">
        <f t="shared" si="34"/>
        <v>7152.0663000000004</v>
      </c>
      <c r="H1485" s="2">
        <f t="shared" si="35"/>
        <v>5.0000000046566129E-2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451667.27</v>
      </c>
      <c r="D1486" s="1">
        <v>0</v>
      </c>
      <c r="E1486" s="1">
        <v>0</v>
      </c>
      <c r="F1486" s="1">
        <v>0</v>
      </c>
      <c r="G1486" s="2">
        <f t="shared" si="34"/>
        <v>3161.6708900000003</v>
      </c>
      <c r="H1486" s="2">
        <f t="shared" si="35"/>
        <v>0.27000000001862645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6619</v>
      </c>
      <c r="D1491" s="1">
        <v>0</v>
      </c>
      <c r="E1491" s="1">
        <v>0</v>
      </c>
      <c r="F1491" s="1">
        <v>0</v>
      </c>
      <c r="G1491" s="2">
        <f t="shared" si="34"/>
        <v>79.427999999999997</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3511445.66</v>
      </c>
      <c r="D1492" s="1">
        <v>0</v>
      </c>
      <c r="E1492" s="1">
        <v>0</v>
      </c>
      <c r="F1492" s="1">
        <v>0</v>
      </c>
      <c r="G1492" s="2">
        <f t="shared" si="34"/>
        <v>45648.793579999998</v>
      </c>
      <c r="H1492" s="2">
        <f t="shared" si="35"/>
        <v>0.33999999985098839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5865212.9700000007</v>
      </c>
      <c r="D1499" s="1">
        <v>0</v>
      </c>
      <c r="E1499" s="1">
        <v>0</v>
      </c>
      <c r="F1499" s="1">
        <v>0</v>
      </c>
      <c r="G1499" s="2">
        <f t="shared" si="34"/>
        <v>117304.25940000001</v>
      </c>
      <c r="H1499" s="2">
        <f t="shared" si="35"/>
        <v>2.9999999329447746E-2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1853907.2200000002</v>
      </c>
      <c r="D1501" s="1">
        <v>0</v>
      </c>
      <c r="E1501" s="1">
        <v>0</v>
      </c>
      <c r="F1501" s="1">
        <v>0</v>
      </c>
      <c r="G1501" s="2">
        <f t="shared" si="34"/>
        <v>40785.958839999999</v>
      </c>
      <c r="H1501" s="2">
        <f t="shared" si="35"/>
        <v>0.22000000020489097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203326.83</v>
      </c>
      <c r="D1502" s="1">
        <v>0</v>
      </c>
      <c r="E1502" s="1">
        <v>0</v>
      </c>
      <c r="F1502" s="1">
        <v>0</v>
      </c>
      <c r="G1502" s="2">
        <f t="shared" si="34"/>
        <v>4676.5170899999994</v>
      </c>
      <c r="H1502" s="2">
        <f t="shared" si="35"/>
        <v>0.17000000001280569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1192294.1200000001</v>
      </c>
      <c r="D1503" s="1">
        <v>0</v>
      </c>
      <c r="E1503" s="1">
        <v>0</v>
      </c>
      <c r="F1503" s="1">
        <v>0</v>
      </c>
      <c r="G1503" s="2">
        <f t="shared" si="34"/>
        <v>28615.058880000004</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451667.27</v>
      </c>
      <c r="D1504" s="1">
        <v>0</v>
      </c>
      <c r="E1504" s="1">
        <v>0</v>
      </c>
      <c r="F1504" s="1">
        <v>0</v>
      </c>
      <c r="G1504" s="2">
        <f t="shared" si="34"/>
        <v>11291.681750000002</v>
      </c>
      <c r="H1504" s="2">
        <f t="shared" si="35"/>
        <v>0.27000000001862645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6619</v>
      </c>
      <c r="D1509" s="1">
        <v>0</v>
      </c>
      <c r="E1509" s="1">
        <v>0</v>
      </c>
      <c r="F1509" s="1">
        <v>0</v>
      </c>
      <c r="G1509" s="2">
        <f t="shared" si="34"/>
        <v>198.57</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3511445.66</v>
      </c>
      <c r="D1510" s="1">
        <v>0</v>
      </c>
      <c r="E1510" s="1">
        <v>0</v>
      </c>
      <c r="F1510" s="1">
        <v>0</v>
      </c>
      <c r="G1510" s="2">
        <f t="shared" si="34"/>
        <v>108854.81546</v>
      </c>
      <c r="H1510" s="2">
        <f t="shared" si="35"/>
        <v>0.33999999985098839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499860.09</v>
      </c>
      <c r="D1511" s="1">
        <v>0</v>
      </c>
      <c r="E1511" s="1">
        <v>0</v>
      </c>
      <c r="F1511" s="1">
        <v>0</v>
      </c>
      <c r="G1511" s="2">
        <f t="shared" si="34"/>
        <v>15995.52288</v>
      </c>
      <c r="H1511" s="2">
        <f t="shared" si="35"/>
        <v>9.0000000025611371E-2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499860.09</v>
      </c>
      <c r="D1515" s="1">
        <v>0</v>
      </c>
      <c r="E1515" s="1">
        <v>0</v>
      </c>
      <c r="F1515" s="1">
        <v>0</v>
      </c>
      <c r="G1515" s="2">
        <f t="shared" si="34"/>
        <v>17994.963240000001</v>
      </c>
      <c r="H1515" s="2">
        <f t="shared" si="35"/>
        <v>9.0000000025611371E-2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13641056.310000001</v>
      </c>
      <c r="D1517" s="1">
        <v>0</v>
      </c>
      <c r="E1517" s="1">
        <v>0</v>
      </c>
      <c r="F1517" s="1">
        <v>0</v>
      </c>
      <c r="G1517" s="2">
        <f t="shared" si="34"/>
        <v>518360.13978000003</v>
      </c>
      <c r="H1517" s="2">
        <f t="shared" si="35"/>
        <v>0.31000000052154064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13641056.310000001</v>
      </c>
      <c r="D1576" s="1">
        <v>0</v>
      </c>
      <c r="E1576" s="1">
        <v>0</v>
      </c>
      <c r="F1576" s="1">
        <v>0</v>
      </c>
      <c r="G1576" s="2">
        <f t="shared" si="34"/>
        <v>1323182.4620700001</v>
      </c>
      <c r="H1576" s="2">
        <f t="shared" si="35"/>
        <v>0.31000000052154064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24446.720000000001</v>
      </c>
      <c r="D1578" s="1">
        <v>0</v>
      </c>
      <c r="E1578" s="1">
        <v>0</v>
      </c>
      <c r="F1578" s="1">
        <v>0</v>
      </c>
      <c r="G1578" s="2">
        <f t="shared" si="34"/>
        <v>2420.2252800000001</v>
      </c>
      <c r="H1578" s="2">
        <f t="shared" si="35"/>
        <v>0.27999999999883585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13616609.59</v>
      </c>
      <c r="D1580" s="13">
        <v>0</v>
      </c>
      <c r="E1580" s="13">
        <v>0</v>
      </c>
      <c r="F1580" s="13">
        <v>0</v>
      </c>
      <c r="G1580" s="14">
        <f t="shared" si="34"/>
        <v>1375277.56859</v>
      </c>
      <c r="H1580" s="14">
        <f t="shared" si="35"/>
        <v>0.41000000014901161</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51263</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4885417.71</v>
      </c>
      <c r="I16" s="170">
        <f>'PR-RAS'!E6</f>
        <v>5649942.6999999993</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1650047.27</v>
      </c>
      <c r="I17" s="170">
        <f>'PR-RAS'!E151</f>
        <v>1853570.36</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270128.49000000017</v>
      </c>
      <c r="I18" s="170">
        <f>'PR-RAS'!E645</f>
        <v>55195.079999999842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47475412.790000007</v>
      </c>
      <c r="I20" s="173">
        <f>BILANCA!E7</f>
        <v>49585481.200000003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306593.81</v>
      </c>
      <c r="I21" s="175">
        <f>BILANCA!E68</f>
        <v>226205.87</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14134753.26</v>
      </c>
      <c r="I22" s="175">
        <f>BILANCA!E176</f>
        <v>13641056.310000001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33647253.340000004</v>
      </c>
      <c r="I23" s="177">
        <f>BILANCA!E237</f>
        <v>36170630.759999998</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4485273.96</v>
      </c>
      <c r="I25" s="175">
        <f>'RAS-funkcijski'!E35</f>
        <v>5365016.0199999996</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4485273.96</v>
      </c>
      <c r="I28" s="179">
        <f>'RAS-funkcijski'!E141</f>
        <v>5365016.0199999996</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14134753.26</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13641056.310000001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13641056.310000001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178" zoomScaleNormal="100" workbookViewId="0">
      <selection activeCell="E413" sqref="E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4885417.71</v>
      </c>
      <c r="E6" s="51">
        <f>E7+E44+E50+E82+E106+E124+E133+E139</f>
        <v>5649942.6999999993</v>
      </c>
      <c r="F6" s="52">
        <f t="shared" ref="F6:F131" si="0">IF(D6&lt;&gt;0,IF(E6/D6&gt;=100,"&gt;&gt;100",E6/D6*100),"-")</f>
        <v>115.64912225284417</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0</v>
      </c>
      <c r="E50" s="51">
        <f>E51+E54+E59+E62+E65+E68+E71+E74+E77</f>
        <v>0</v>
      </c>
      <c r="F50" s="52" t="str">
        <f t="shared" si="0"/>
        <v>-</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0</v>
      </c>
      <c r="E68" s="51">
        <f t="shared" si="15"/>
        <v>0</v>
      </c>
      <c r="F68" s="52" t="str">
        <f t="shared" si="0"/>
        <v>-</v>
      </c>
    </row>
    <row r="69" spans="1:6" ht="12.75" customHeight="1" x14ac:dyDescent="0.2">
      <c r="A69" s="53" t="s">
        <v>183</v>
      </c>
      <c r="B69" s="85" t="s">
        <v>184</v>
      </c>
      <c r="C69" s="50" t="s">
        <v>183</v>
      </c>
      <c r="D69" s="242">
        <v>0</v>
      </c>
      <c r="E69" s="242"/>
      <c r="F69" s="52" t="str">
        <f t="shared" si="0"/>
        <v>-</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126572.89</v>
      </c>
      <c r="E82" s="51">
        <f t="shared" si="19"/>
        <v>126448.57</v>
      </c>
      <c r="F82" s="52">
        <f t="shared" si="0"/>
        <v>99.901779915114531</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126572.89</v>
      </c>
      <c r="E91" s="51">
        <f t="shared" si="21"/>
        <v>126448.57</v>
      </c>
      <c r="F91" s="52">
        <f t="shared" si="0"/>
        <v>99.901779915114531</v>
      </c>
    </row>
    <row r="92" spans="1:6" ht="12.75" customHeight="1" x14ac:dyDescent="0.2">
      <c r="A92" s="53">
        <v>6421</v>
      </c>
      <c r="B92" s="85" t="s">
        <v>229</v>
      </c>
      <c r="C92" s="50" t="s">
        <v>230</v>
      </c>
      <c r="D92" s="242">
        <v>126572.89</v>
      </c>
      <c r="E92" s="242">
        <v>126448.57</v>
      </c>
      <c r="F92" s="52">
        <f t="shared" si="0"/>
        <v>99.901779915114531</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611140.06000000006</v>
      </c>
      <c r="E106" s="51">
        <f t="shared" si="23"/>
        <v>675871.36</v>
      </c>
      <c r="F106" s="52">
        <f t="shared" si="0"/>
        <v>110.59189279786369</v>
      </c>
    </row>
    <row r="107" spans="1:6" ht="12.75" customHeight="1" x14ac:dyDescent="0.2">
      <c r="A107" s="53">
        <v>651</v>
      </c>
      <c r="B107" s="85" t="s">
        <v>259</v>
      </c>
      <c r="C107" s="50" t="s">
        <v>260</v>
      </c>
      <c r="D107" s="51">
        <f t="shared" ref="D107:E107" si="24">SUM(D108:D111)</f>
        <v>611140.06000000006</v>
      </c>
      <c r="E107" s="51">
        <f t="shared" si="24"/>
        <v>675871.36</v>
      </c>
      <c r="F107" s="52">
        <f t="shared" si="0"/>
        <v>110.59189279786369</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611140.06000000006</v>
      </c>
      <c r="E111" s="242">
        <v>675871.36</v>
      </c>
      <c r="F111" s="52">
        <f t="shared" si="0"/>
        <v>110.59189279786369</v>
      </c>
    </row>
    <row r="112" spans="1:6" ht="12.75" customHeight="1" x14ac:dyDescent="0.2">
      <c r="A112" s="53">
        <v>652</v>
      </c>
      <c r="B112" s="85" t="s">
        <v>269</v>
      </c>
      <c r="C112" s="50" t="s">
        <v>270</v>
      </c>
      <c r="D112" s="51">
        <f t="shared" ref="D112:E112" si="25">SUM(D113:D119)</f>
        <v>0</v>
      </c>
      <c r="E112" s="51">
        <f t="shared" si="25"/>
        <v>0</v>
      </c>
      <c r="F112" s="52" t="str">
        <f t="shared" si="0"/>
        <v>-</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0</v>
      </c>
      <c r="E117" s="242"/>
      <c r="F117" s="52" t="str">
        <f t="shared" si="0"/>
        <v>-</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0</v>
      </c>
      <c r="E124" s="51">
        <f t="shared" si="27"/>
        <v>0</v>
      </c>
      <c r="F124" s="52" t="str">
        <f t="shared" si="0"/>
        <v>-</v>
      </c>
    </row>
    <row r="125" spans="1:6" ht="12.75" customHeight="1" x14ac:dyDescent="0.2">
      <c r="A125" s="53">
        <v>661</v>
      </c>
      <c r="B125" s="86" t="s">
        <v>295</v>
      </c>
      <c r="C125" s="50" t="s">
        <v>296</v>
      </c>
      <c r="D125" s="51">
        <f t="shared" ref="D125:E125" si="28">SUM(D126:D127)</f>
        <v>0</v>
      </c>
      <c r="E125" s="51">
        <f t="shared" si="28"/>
        <v>0</v>
      </c>
      <c r="F125" s="52" t="str">
        <f t="shared" si="0"/>
        <v>-</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0</v>
      </c>
      <c r="E127" s="242"/>
      <c r="F127" s="52" t="str">
        <f t="shared" si="0"/>
        <v>-</v>
      </c>
    </row>
    <row r="128" spans="1:6" ht="24" x14ac:dyDescent="0.2">
      <c r="A128" s="53">
        <v>663</v>
      </c>
      <c r="B128" s="231" t="s">
        <v>301</v>
      </c>
      <c r="C128" s="50" t="s">
        <v>302</v>
      </c>
      <c r="D128" s="51">
        <f t="shared" ref="D128:E128" si="29">SUM(D129:D132)</f>
        <v>0</v>
      </c>
      <c r="E128" s="51">
        <f t="shared" si="29"/>
        <v>0</v>
      </c>
      <c r="F128" s="52" t="str">
        <f t="shared" si="0"/>
        <v>-</v>
      </c>
    </row>
    <row r="129" spans="1:6" ht="12.75" customHeight="1" x14ac:dyDescent="0.2">
      <c r="A129" s="53">
        <v>6631</v>
      </c>
      <c r="B129" s="86" t="s">
        <v>303</v>
      </c>
      <c r="C129" s="50" t="s">
        <v>304</v>
      </c>
      <c r="D129" s="242">
        <v>0</v>
      </c>
      <c r="E129" s="242"/>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4147704.76</v>
      </c>
      <c r="E133" s="51">
        <f t="shared" si="30"/>
        <v>4847622.7699999996</v>
      </c>
      <c r="F133" s="52">
        <f t="shared" ref="F133:F223" si="31">IF(D133&lt;&gt;0,IF(E133/D133&gt;=100,"&gt;&gt;100",E133/D133*100),"-")</f>
        <v>116.8748271755003</v>
      </c>
    </row>
    <row r="134" spans="1:6" ht="24" x14ac:dyDescent="0.2">
      <c r="A134" s="53">
        <v>671</v>
      </c>
      <c r="B134" s="232" t="s">
        <v>313</v>
      </c>
      <c r="C134" s="50" t="s">
        <v>314</v>
      </c>
      <c r="D134" s="51">
        <f t="shared" ref="D134:E134" si="32">SUM(D135:D137)</f>
        <v>4147704.76</v>
      </c>
      <c r="E134" s="51">
        <f t="shared" si="32"/>
        <v>4847622.7699999996</v>
      </c>
      <c r="F134" s="52">
        <f t="shared" si="31"/>
        <v>116.8748271755003</v>
      </c>
    </row>
    <row r="135" spans="1:6" ht="12.75" customHeight="1" x14ac:dyDescent="0.2">
      <c r="A135" s="53">
        <v>6711</v>
      </c>
      <c r="B135" s="85" t="s">
        <v>315</v>
      </c>
      <c r="C135" s="50" t="s">
        <v>316</v>
      </c>
      <c r="D135" s="242">
        <v>812617.98</v>
      </c>
      <c r="E135" s="242">
        <v>845500.87</v>
      </c>
      <c r="F135" s="52">
        <f t="shared" si="31"/>
        <v>104.04653734095326</v>
      </c>
    </row>
    <row r="136" spans="1:6" ht="24" x14ac:dyDescent="0.2">
      <c r="A136" s="53">
        <v>6712</v>
      </c>
      <c r="B136" s="232" t="s">
        <v>317</v>
      </c>
      <c r="C136" s="50" t="s">
        <v>318</v>
      </c>
      <c r="D136" s="242">
        <v>2835226.69</v>
      </c>
      <c r="E136" s="242">
        <v>3502261.81</v>
      </c>
      <c r="F136" s="52">
        <f t="shared" si="31"/>
        <v>123.52669443867292</v>
      </c>
    </row>
    <row r="137" spans="1:6" ht="24" x14ac:dyDescent="0.2">
      <c r="A137" s="53" t="s">
        <v>319</v>
      </c>
      <c r="B137" s="85" t="s">
        <v>320</v>
      </c>
      <c r="C137" s="50" t="s">
        <v>319</v>
      </c>
      <c r="D137" s="242">
        <v>499860.09</v>
      </c>
      <c r="E137" s="242">
        <v>499860.09</v>
      </c>
      <c r="F137" s="52">
        <f t="shared" si="31"/>
        <v>100</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1650047.27</v>
      </c>
      <c r="E151" s="51">
        <f t="shared" si="35"/>
        <v>1853570.36</v>
      </c>
      <c r="F151" s="52">
        <f t="shared" si="31"/>
        <v>112.33437936599235</v>
      </c>
    </row>
    <row r="152" spans="1:6" ht="12.75" customHeight="1" x14ac:dyDescent="0.2">
      <c r="A152" s="53">
        <v>31</v>
      </c>
      <c r="B152" s="85" t="s">
        <v>348</v>
      </c>
      <c r="C152" s="50" t="s">
        <v>349</v>
      </c>
      <c r="D152" s="51">
        <f t="shared" ref="D152:E152" si="36">D153+D158+D159</f>
        <v>193076.15000000002</v>
      </c>
      <c r="E152" s="51">
        <f t="shared" si="36"/>
        <v>216774.82</v>
      </c>
      <c r="F152" s="52">
        <f t="shared" si="31"/>
        <v>112.27426069972908</v>
      </c>
    </row>
    <row r="153" spans="1:6" ht="12.75" customHeight="1" x14ac:dyDescent="0.2">
      <c r="A153" s="53">
        <v>311</v>
      </c>
      <c r="B153" s="85" t="s">
        <v>350</v>
      </c>
      <c r="C153" s="50" t="s">
        <v>351</v>
      </c>
      <c r="D153" s="51">
        <f t="shared" ref="D153:E153" si="37">SUM(D154:D157)</f>
        <v>147261.35</v>
      </c>
      <c r="E153" s="51">
        <f t="shared" si="37"/>
        <v>168370.45</v>
      </c>
      <c r="F153" s="52">
        <f t="shared" si="31"/>
        <v>114.33444688643695</v>
      </c>
    </row>
    <row r="154" spans="1:6" ht="12.75" customHeight="1" x14ac:dyDescent="0.2">
      <c r="A154" s="53">
        <v>3111</v>
      </c>
      <c r="B154" s="85" t="s">
        <v>352</v>
      </c>
      <c r="C154" s="50" t="s">
        <v>353</v>
      </c>
      <c r="D154" s="242">
        <v>147261.35</v>
      </c>
      <c r="E154" s="242">
        <v>168370.45</v>
      </c>
      <c r="F154" s="52">
        <f t="shared" si="31"/>
        <v>114.33444688643695</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21516.7</v>
      </c>
      <c r="E158" s="242">
        <v>20623.22</v>
      </c>
      <c r="F158" s="52">
        <f t="shared" si="31"/>
        <v>95.847504496507369</v>
      </c>
    </row>
    <row r="159" spans="1:6" ht="12.75" customHeight="1" x14ac:dyDescent="0.2">
      <c r="A159" s="53">
        <v>313</v>
      </c>
      <c r="B159" s="85" t="s">
        <v>362</v>
      </c>
      <c r="C159" s="50" t="s">
        <v>363</v>
      </c>
      <c r="D159" s="51">
        <f t="shared" ref="D159:E159" si="38">SUM(D160:D162)</f>
        <v>24298.1</v>
      </c>
      <c r="E159" s="51">
        <f t="shared" si="38"/>
        <v>27781.15</v>
      </c>
      <c r="F159" s="52">
        <f t="shared" si="31"/>
        <v>114.33465991168035</v>
      </c>
    </row>
    <row r="160" spans="1:6" ht="12.75" customHeight="1" x14ac:dyDescent="0.2">
      <c r="A160" s="53">
        <v>3131</v>
      </c>
      <c r="B160" s="85" t="s">
        <v>141</v>
      </c>
      <c r="C160" s="50" t="s">
        <v>364</v>
      </c>
      <c r="D160" s="242">
        <v>0</v>
      </c>
      <c r="E160" s="242"/>
      <c r="F160" s="52" t="str">
        <f t="shared" si="31"/>
        <v>-</v>
      </c>
    </row>
    <row r="161" spans="1:6" ht="12.75" customHeight="1" x14ac:dyDescent="0.2">
      <c r="A161" s="53">
        <v>3132</v>
      </c>
      <c r="B161" s="85" t="s">
        <v>365</v>
      </c>
      <c r="C161" s="50" t="s">
        <v>366</v>
      </c>
      <c r="D161" s="242">
        <v>24298.1</v>
      </c>
      <c r="E161" s="242">
        <v>27781.15</v>
      </c>
      <c r="F161" s="52">
        <f t="shared" si="31"/>
        <v>114.33465991168035</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985712.06</v>
      </c>
      <c r="E163" s="51">
        <f t="shared" si="39"/>
        <v>1185128.27</v>
      </c>
      <c r="F163" s="52">
        <f t="shared" si="31"/>
        <v>120.23067568027928</v>
      </c>
    </row>
    <row r="164" spans="1:6" ht="12.75" customHeight="1" x14ac:dyDescent="0.2">
      <c r="A164" s="53">
        <v>321</v>
      </c>
      <c r="B164" s="85" t="s">
        <v>371</v>
      </c>
      <c r="C164" s="50" t="s">
        <v>372</v>
      </c>
      <c r="D164" s="51">
        <f t="shared" ref="D164:E164" si="40">SUM(D165:D168)</f>
        <v>8781.7000000000007</v>
      </c>
      <c r="E164" s="51">
        <f t="shared" si="40"/>
        <v>9407.6</v>
      </c>
      <c r="F164" s="52">
        <f t="shared" si="31"/>
        <v>107.12732158921392</v>
      </c>
    </row>
    <row r="165" spans="1:6" ht="12.75" customHeight="1" x14ac:dyDescent="0.2">
      <c r="A165" s="53">
        <v>3211</v>
      </c>
      <c r="B165" s="85" t="s">
        <v>373</v>
      </c>
      <c r="C165" s="50" t="s">
        <v>374</v>
      </c>
      <c r="D165" s="242">
        <v>4032.32</v>
      </c>
      <c r="E165" s="242">
        <v>5426.8</v>
      </c>
      <c r="F165" s="52">
        <f t="shared" si="31"/>
        <v>134.58257281168162</v>
      </c>
    </row>
    <row r="166" spans="1:6" ht="12.75" customHeight="1" x14ac:dyDescent="0.2">
      <c r="A166" s="53">
        <v>3212</v>
      </c>
      <c r="B166" s="85" t="s">
        <v>375</v>
      </c>
      <c r="C166" s="50" t="s">
        <v>376</v>
      </c>
      <c r="D166" s="242">
        <v>2380.64</v>
      </c>
      <c r="E166" s="242">
        <v>1990.8</v>
      </c>
      <c r="F166" s="52">
        <f t="shared" si="31"/>
        <v>83.624571543786558</v>
      </c>
    </row>
    <row r="167" spans="1:6" ht="12.75" customHeight="1" x14ac:dyDescent="0.2">
      <c r="A167" s="53">
        <v>3213</v>
      </c>
      <c r="B167" s="85" t="s">
        <v>377</v>
      </c>
      <c r="C167" s="50" t="s">
        <v>378</v>
      </c>
      <c r="D167" s="242">
        <v>2193.54</v>
      </c>
      <c r="E167" s="242">
        <v>1990</v>
      </c>
      <c r="F167" s="52">
        <f t="shared" si="31"/>
        <v>90.72093510945777</v>
      </c>
    </row>
    <row r="168" spans="1:6" ht="12.75" customHeight="1" x14ac:dyDescent="0.2">
      <c r="A168" s="53">
        <v>3214</v>
      </c>
      <c r="B168" s="85" t="s">
        <v>379</v>
      </c>
      <c r="C168" s="50" t="s">
        <v>380</v>
      </c>
      <c r="D168" s="242">
        <v>175.2</v>
      </c>
      <c r="E168" s="242"/>
      <c r="F168" s="52">
        <f t="shared" si="31"/>
        <v>0</v>
      </c>
    </row>
    <row r="169" spans="1:6" ht="12.75" customHeight="1" x14ac:dyDescent="0.2">
      <c r="A169" s="53">
        <v>322</v>
      </c>
      <c r="B169" s="85" t="s">
        <v>381</v>
      </c>
      <c r="C169" s="50" t="s">
        <v>382</v>
      </c>
      <c r="D169" s="51">
        <f t="shared" ref="D169:E169" si="41">SUM(D170:D176)</f>
        <v>11278.73</v>
      </c>
      <c r="E169" s="51">
        <f t="shared" si="41"/>
        <v>10780.81</v>
      </c>
      <c r="F169" s="52">
        <f t="shared" si="31"/>
        <v>95.585318559802388</v>
      </c>
    </row>
    <row r="170" spans="1:6" ht="12.75" customHeight="1" x14ac:dyDescent="0.2">
      <c r="A170" s="53">
        <v>3221</v>
      </c>
      <c r="B170" s="85" t="s">
        <v>383</v>
      </c>
      <c r="C170" s="50" t="s">
        <v>384</v>
      </c>
      <c r="D170" s="242">
        <v>4298.63</v>
      </c>
      <c r="E170" s="242">
        <v>4520.45</v>
      </c>
      <c r="F170" s="52">
        <f t="shared" si="31"/>
        <v>105.16024873040945</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6951.4</v>
      </c>
      <c r="E172" s="242">
        <v>5336.01</v>
      </c>
      <c r="F172" s="52">
        <f t="shared" si="31"/>
        <v>76.761659521822949</v>
      </c>
    </row>
    <row r="173" spans="1:6" ht="12.75" customHeight="1" x14ac:dyDescent="0.2">
      <c r="A173" s="53">
        <v>3224</v>
      </c>
      <c r="B173" s="85" t="s">
        <v>389</v>
      </c>
      <c r="C173" s="50" t="s">
        <v>390</v>
      </c>
      <c r="D173" s="242">
        <v>13.7</v>
      </c>
      <c r="E173" s="242">
        <v>50</v>
      </c>
      <c r="F173" s="52">
        <f t="shared" si="31"/>
        <v>364.96350364963502</v>
      </c>
    </row>
    <row r="174" spans="1:6" ht="12.75" customHeight="1" x14ac:dyDescent="0.2">
      <c r="A174" s="53">
        <v>3225</v>
      </c>
      <c r="B174" s="85" t="s">
        <v>391</v>
      </c>
      <c r="C174" s="50" t="s">
        <v>392</v>
      </c>
      <c r="D174" s="242">
        <v>15</v>
      </c>
      <c r="E174" s="242">
        <v>874.35</v>
      </c>
      <c r="F174" s="52">
        <f t="shared" si="31"/>
        <v>5829</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c r="F176" s="52" t="str">
        <f t="shared" si="31"/>
        <v>-</v>
      </c>
    </row>
    <row r="177" spans="1:6" ht="12.75" customHeight="1" x14ac:dyDescent="0.2">
      <c r="A177" s="53">
        <v>323</v>
      </c>
      <c r="B177" s="85" t="s">
        <v>397</v>
      </c>
      <c r="C177" s="50" t="s">
        <v>398</v>
      </c>
      <c r="D177" s="51">
        <f t="shared" ref="D177:E177" si="42">SUM(D178:D186)</f>
        <v>914670.62</v>
      </c>
      <c r="E177" s="51">
        <f t="shared" si="42"/>
        <v>1134540.2100000002</v>
      </c>
      <c r="F177" s="52">
        <f t="shared" si="31"/>
        <v>124.03811658452528</v>
      </c>
    </row>
    <row r="178" spans="1:6" ht="12.75" customHeight="1" x14ac:dyDescent="0.2">
      <c r="A178" s="53">
        <v>3231</v>
      </c>
      <c r="B178" s="85" t="s">
        <v>399</v>
      </c>
      <c r="C178" s="50" t="s">
        <v>400</v>
      </c>
      <c r="D178" s="242">
        <v>5110.83</v>
      </c>
      <c r="E178" s="242">
        <v>5314.82</v>
      </c>
      <c r="F178" s="52">
        <f t="shared" si="31"/>
        <v>103.99132821870421</v>
      </c>
    </row>
    <row r="179" spans="1:6" ht="12.75" customHeight="1" x14ac:dyDescent="0.2">
      <c r="A179" s="53">
        <v>3232</v>
      </c>
      <c r="B179" s="85" t="s">
        <v>401</v>
      </c>
      <c r="C179" s="50" t="s">
        <v>402</v>
      </c>
      <c r="D179" s="242">
        <v>176604.77</v>
      </c>
      <c r="E179" s="242">
        <v>226724.69</v>
      </c>
      <c r="F179" s="52">
        <f t="shared" si="31"/>
        <v>128.37970910978228</v>
      </c>
    </row>
    <row r="180" spans="1:6" ht="12.75" customHeight="1" x14ac:dyDescent="0.2">
      <c r="A180" s="53">
        <v>3233</v>
      </c>
      <c r="B180" s="85" t="s">
        <v>403</v>
      </c>
      <c r="C180" s="50" t="s">
        <v>404</v>
      </c>
      <c r="D180" s="242">
        <v>8239.5300000000007</v>
      </c>
      <c r="E180" s="242">
        <v>12483.38</v>
      </c>
      <c r="F180" s="52">
        <f t="shared" si="31"/>
        <v>151.50597182120822</v>
      </c>
    </row>
    <row r="181" spans="1:6" ht="12.75" customHeight="1" x14ac:dyDescent="0.2">
      <c r="A181" s="53">
        <v>3234</v>
      </c>
      <c r="B181" s="85" t="s">
        <v>405</v>
      </c>
      <c r="C181" s="50" t="s">
        <v>406</v>
      </c>
      <c r="D181" s="242">
        <v>1418.9</v>
      </c>
      <c r="E181" s="242">
        <v>210.24</v>
      </c>
      <c r="F181" s="52">
        <f t="shared" si="31"/>
        <v>14.817111847205581</v>
      </c>
    </row>
    <row r="182" spans="1:6" ht="12.75" customHeight="1" x14ac:dyDescent="0.2">
      <c r="A182" s="53">
        <v>3235</v>
      </c>
      <c r="B182" s="85" t="s">
        <v>407</v>
      </c>
      <c r="C182" s="50" t="s">
        <v>408</v>
      </c>
      <c r="D182" s="242">
        <v>0</v>
      </c>
      <c r="E182" s="242">
        <v>39.380000000000003</v>
      </c>
      <c r="F182" s="52" t="str">
        <f t="shared" si="31"/>
        <v>-</v>
      </c>
    </row>
    <row r="183" spans="1:6" ht="12.75" customHeight="1" x14ac:dyDescent="0.2">
      <c r="A183" s="53">
        <v>3236</v>
      </c>
      <c r="B183" s="85" t="s">
        <v>409</v>
      </c>
      <c r="C183" s="50" t="s">
        <v>410</v>
      </c>
      <c r="D183" s="242">
        <v>1960</v>
      </c>
      <c r="E183" s="242">
        <v>3300</v>
      </c>
      <c r="F183" s="52">
        <f t="shared" si="31"/>
        <v>168.36734693877551</v>
      </c>
    </row>
    <row r="184" spans="1:6" ht="12.75" customHeight="1" x14ac:dyDescent="0.2">
      <c r="A184" s="53">
        <v>3237</v>
      </c>
      <c r="B184" s="85" t="s">
        <v>411</v>
      </c>
      <c r="C184" s="50" t="s">
        <v>412</v>
      </c>
      <c r="D184" s="242">
        <v>701450.5</v>
      </c>
      <c r="E184" s="242">
        <v>873201.13</v>
      </c>
      <c r="F184" s="52">
        <f t="shared" si="31"/>
        <v>124.48506772751607</v>
      </c>
    </row>
    <row r="185" spans="1:6" ht="12.75" customHeight="1" x14ac:dyDescent="0.2">
      <c r="A185" s="53">
        <v>3238</v>
      </c>
      <c r="B185" s="85" t="s">
        <v>413</v>
      </c>
      <c r="C185" s="50" t="s">
        <v>414</v>
      </c>
      <c r="D185" s="242">
        <v>4319.37</v>
      </c>
      <c r="E185" s="242">
        <v>4437.58</v>
      </c>
      <c r="F185" s="52">
        <f t="shared" si="31"/>
        <v>102.73674170075728</v>
      </c>
    </row>
    <row r="186" spans="1:6" ht="12.75" customHeight="1" x14ac:dyDescent="0.2">
      <c r="A186" s="53">
        <v>3239</v>
      </c>
      <c r="B186" s="85" t="s">
        <v>415</v>
      </c>
      <c r="C186" s="50" t="s">
        <v>416</v>
      </c>
      <c r="D186" s="242">
        <v>15566.72</v>
      </c>
      <c r="E186" s="242">
        <v>8828.99</v>
      </c>
      <c r="F186" s="52">
        <f t="shared" si="31"/>
        <v>56.717086194137231</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50981.01</v>
      </c>
      <c r="E188" s="51">
        <f t="shared" si="43"/>
        <v>30399.65</v>
      </c>
      <c r="F188" s="52">
        <f t="shared" si="31"/>
        <v>59.629360030332869</v>
      </c>
    </row>
    <row r="189" spans="1:6" ht="12.75" customHeight="1" x14ac:dyDescent="0.2">
      <c r="A189" s="53">
        <v>3291</v>
      </c>
      <c r="B189" s="232" t="s">
        <v>421</v>
      </c>
      <c r="C189" s="50" t="s">
        <v>422</v>
      </c>
      <c r="D189" s="242">
        <v>21792.57</v>
      </c>
      <c r="E189" s="242">
        <v>18101.34</v>
      </c>
      <c r="F189" s="52">
        <f t="shared" si="31"/>
        <v>83.06197938104593</v>
      </c>
    </row>
    <row r="190" spans="1:6" ht="12.75" customHeight="1" x14ac:dyDescent="0.2">
      <c r="A190" s="53">
        <v>3292</v>
      </c>
      <c r="B190" s="85" t="s">
        <v>423</v>
      </c>
      <c r="C190" s="50" t="s">
        <v>424</v>
      </c>
      <c r="D190" s="242">
        <v>4292.59</v>
      </c>
      <c r="E190" s="242">
        <v>3767.17</v>
      </c>
      <c r="F190" s="52">
        <f t="shared" si="31"/>
        <v>87.759837301023396</v>
      </c>
    </row>
    <row r="191" spans="1:6" ht="12.75" customHeight="1" x14ac:dyDescent="0.2">
      <c r="A191" s="53">
        <v>3293</v>
      </c>
      <c r="B191" s="85" t="s">
        <v>425</v>
      </c>
      <c r="C191" s="50" t="s">
        <v>426</v>
      </c>
      <c r="D191" s="242">
        <v>10925</v>
      </c>
      <c r="E191" s="242">
        <v>7873.59</v>
      </c>
      <c r="F191" s="52">
        <f t="shared" si="31"/>
        <v>72.069473684210521</v>
      </c>
    </row>
    <row r="192" spans="1:6" ht="12.75" customHeight="1" x14ac:dyDescent="0.2">
      <c r="A192" s="53">
        <v>3294</v>
      </c>
      <c r="B192" s="85" t="s">
        <v>427</v>
      </c>
      <c r="C192" s="50" t="s">
        <v>428</v>
      </c>
      <c r="D192" s="242">
        <v>13341.02</v>
      </c>
      <c r="E192" s="242">
        <v>80</v>
      </c>
      <c r="F192" s="52">
        <f t="shared" si="31"/>
        <v>0.59965429929645553</v>
      </c>
    </row>
    <row r="193" spans="1:6" ht="12.75" customHeight="1" x14ac:dyDescent="0.2">
      <c r="A193" s="53">
        <v>3295</v>
      </c>
      <c r="B193" s="85" t="s">
        <v>429</v>
      </c>
      <c r="C193" s="50" t="s">
        <v>430</v>
      </c>
      <c r="D193" s="242">
        <v>53.09</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576.74</v>
      </c>
      <c r="E195" s="242">
        <v>577.54999999999995</v>
      </c>
      <c r="F195" s="52">
        <f t="shared" si="31"/>
        <v>100.14044456774283</v>
      </c>
    </row>
    <row r="196" spans="1:6" ht="12.75" customHeight="1" x14ac:dyDescent="0.2">
      <c r="A196" s="53">
        <v>34</v>
      </c>
      <c r="B196" s="232" t="s">
        <v>435</v>
      </c>
      <c r="C196" s="50" t="s">
        <v>436</v>
      </c>
      <c r="D196" s="51">
        <f t="shared" ref="D196:E196" si="44">D197+D202+D210</f>
        <v>471259.06</v>
      </c>
      <c r="E196" s="51">
        <f t="shared" si="44"/>
        <v>451667.26999999996</v>
      </c>
      <c r="F196" s="52">
        <f t="shared" si="31"/>
        <v>95.842670908013943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418169.93</v>
      </c>
      <c r="E202" s="51">
        <f t="shared" si="46"/>
        <v>398432.68999999994</v>
      </c>
      <c r="F202" s="52">
        <f t="shared" si="31"/>
        <v>95.280091038588054</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265445.61</v>
      </c>
      <c r="E204" s="242">
        <v>265445.59999999998</v>
      </c>
      <c r="F204" s="52">
        <f t="shared" si="31"/>
        <v>99.999996232749893</v>
      </c>
    </row>
    <row r="205" spans="1:6" ht="24" x14ac:dyDescent="0.2">
      <c r="A205" s="53">
        <v>3423</v>
      </c>
      <c r="B205" s="232" t="s">
        <v>453</v>
      </c>
      <c r="C205" s="50" t="s">
        <v>454</v>
      </c>
      <c r="D205" s="242">
        <v>152724.32</v>
      </c>
      <c r="E205" s="242">
        <v>132987.09</v>
      </c>
      <c r="F205" s="52">
        <f t="shared" si="31"/>
        <v>87.076563837377037</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53089.13</v>
      </c>
      <c r="E210" s="51">
        <f t="shared" si="47"/>
        <v>53234.58</v>
      </c>
      <c r="F210" s="52">
        <f t="shared" si="31"/>
        <v>100.27397322201364</v>
      </c>
    </row>
    <row r="211" spans="1:6" ht="12.75" customHeight="1" x14ac:dyDescent="0.2">
      <c r="A211" s="53">
        <v>3431</v>
      </c>
      <c r="B211" s="232" t="s">
        <v>465</v>
      </c>
      <c r="C211" s="50" t="s">
        <v>466</v>
      </c>
      <c r="D211" s="242">
        <v>0</v>
      </c>
      <c r="E211" s="242"/>
      <c r="F211" s="52" t="str">
        <f t="shared" si="31"/>
        <v>-</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c r="F213" s="52" t="str">
        <f t="shared" si="31"/>
        <v>-</v>
      </c>
    </row>
    <row r="214" spans="1:6" ht="12.75" customHeight="1" x14ac:dyDescent="0.2">
      <c r="A214" s="53">
        <v>3434</v>
      </c>
      <c r="B214" s="85" t="s">
        <v>471</v>
      </c>
      <c r="C214" s="50" t="s">
        <v>472</v>
      </c>
      <c r="D214" s="242">
        <v>53089.13</v>
      </c>
      <c r="E214" s="242">
        <v>53234.58</v>
      </c>
      <c r="F214" s="52">
        <f t="shared" si="31"/>
        <v>100.27397322201364</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201</v>
      </c>
      <c r="C248" s="50" t="s">
        <v>539</v>
      </c>
      <c r="D248" s="242">
        <v>0</v>
      </c>
      <c r="E248" s="242"/>
      <c r="F248" s="52" t="str">
        <f t="shared" si="61"/>
        <v>-</v>
      </c>
    </row>
    <row r="249" spans="1:6" ht="12.75" customHeight="1" x14ac:dyDescent="0.2">
      <c r="A249" s="53" t="s">
        <v>540</v>
      </c>
      <c r="B249" s="85" t="s">
        <v>203</v>
      </c>
      <c r="C249" s="50" t="s">
        <v>540</v>
      </c>
      <c r="D249" s="242">
        <v>0</v>
      </c>
      <c r="E249" s="242"/>
      <c r="F249" s="52" t="str">
        <f t="shared" si="61"/>
        <v>-</v>
      </c>
    </row>
    <row r="250" spans="1:6" ht="24" x14ac:dyDescent="0.2">
      <c r="A250" s="53" t="s">
        <v>541</v>
      </c>
      <c r="B250" s="85" t="s">
        <v>205</v>
      </c>
      <c r="C250" s="50" t="s">
        <v>541</v>
      </c>
      <c r="D250" s="242">
        <v>0</v>
      </c>
      <c r="E250" s="242"/>
      <c r="F250" s="52" t="str">
        <f t="shared" si="61"/>
        <v>-</v>
      </c>
    </row>
    <row r="251" spans="1:6" ht="24" x14ac:dyDescent="0.2">
      <c r="A251" s="53" t="s">
        <v>542</v>
      </c>
      <c r="B251" s="85" t="s">
        <v>207</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343</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1650047.27</v>
      </c>
      <c r="E289" s="51">
        <f t="shared" si="79"/>
        <v>1853570.36</v>
      </c>
      <c r="F289" s="52">
        <f t="shared" si="76"/>
        <v>112.33437936599235</v>
      </c>
    </row>
    <row r="290" spans="1:6" ht="12.75" customHeight="1" x14ac:dyDescent="0.2">
      <c r="A290" s="53" t="s">
        <v>608</v>
      </c>
      <c r="B290" s="85" t="s">
        <v>619</v>
      </c>
      <c r="C290" s="50" t="s">
        <v>620</v>
      </c>
      <c r="D290" s="51">
        <f>IF(D6&gt;=D289,D6-D289,0)</f>
        <v>3235370.44</v>
      </c>
      <c r="E290" s="51">
        <f>IF(E6&gt;=E289,E6-E289,0)</f>
        <v>3796372.3399999989</v>
      </c>
      <c r="F290" s="52">
        <f t="shared" si="76"/>
        <v>117.33964967547885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372344.83</v>
      </c>
      <c r="E292" s="242">
        <v>270128.49</v>
      </c>
      <c r="F292" s="52">
        <f t="shared" si="76"/>
        <v>72.547936277240638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15681.74</v>
      </c>
      <c r="E294" s="242">
        <v>144064.07</v>
      </c>
      <c r="F294" s="52">
        <f t="shared" si="76"/>
        <v>918.67401194000161</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2835226.69</v>
      </c>
      <c r="E350" s="51">
        <f t="shared" si="95"/>
        <v>3511445.6599999997</v>
      </c>
      <c r="F350" s="52">
        <f t="shared" si="81"/>
        <v>123.85061386396583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2835226.69</v>
      </c>
      <c r="E363" s="51">
        <f t="shared" si="99"/>
        <v>3511445.6599999997</v>
      </c>
      <c r="F363" s="52">
        <f t="shared" si="81"/>
        <v>123.85061386396583</v>
      </c>
    </row>
    <row r="364" spans="1:6" ht="12.75" customHeight="1" x14ac:dyDescent="0.2">
      <c r="A364" s="53">
        <v>421</v>
      </c>
      <c r="B364" s="85" t="s">
        <v>758</v>
      </c>
      <c r="C364" s="50" t="s">
        <v>759</v>
      </c>
      <c r="D364" s="51">
        <f t="shared" ref="D364:E364" si="100">SUM(D365:D368)</f>
        <v>2744924.48</v>
      </c>
      <c r="E364" s="51">
        <f t="shared" si="100"/>
        <v>3174479.75</v>
      </c>
      <c r="F364" s="52">
        <f t="shared" si="81"/>
        <v>115.64907425066937</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2744924.48</v>
      </c>
      <c r="E368" s="242">
        <v>3174479.75</v>
      </c>
      <c r="F368" s="52">
        <f t="shared" si="81"/>
        <v>115.64907425066937</v>
      </c>
    </row>
    <row r="369" spans="1:6" ht="12.75" customHeight="1" x14ac:dyDescent="0.2">
      <c r="A369" s="53">
        <v>422</v>
      </c>
      <c r="B369" s="85" t="s">
        <v>764</v>
      </c>
      <c r="C369" s="50" t="s">
        <v>765</v>
      </c>
      <c r="D369" s="51">
        <f t="shared" ref="D369:E369" si="101">SUM(D370:D377)</f>
        <v>53139.810000000005</v>
      </c>
      <c r="E369" s="51">
        <f t="shared" si="101"/>
        <v>1840.8</v>
      </c>
      <c r="F369" s="52">
        <f t="shared" si="81"/>
        <v>3.4640695930226317</v>
      </c>
    </row>
    <row r="370" spans="1:6" ht="12.75" customHeight="1" x14ac:dyDescent="0.2">
      <c r="A370" s="53">
        <v>4221</v>
      </c>
      <c r="B370" s="85" t="s">
        <v>674</v>
      </c>
      <c r="C370" s="50" t="s">
        <v>766</v>
      </c>
      <c r="D370" s="242">
        <v>9369.7000000000007</v>
      </c>
      <c r="E370" s="242"/>
      <c r="F370" s="52">
        <f t="shared" si="81"/>
        <v>0</v>
      </c>
    </row>
    <row r="371" spans="1:6" ht="12.75" customHeight="1" x14ac:dyDescent="0.2">
      <c r="A371" s="53">
        <v>4222</v>
      </c>
      <c r="B371" s="85" t="s">
        <v>767</v>
      </c>
      <c r="C371" s="50" t="s">
        <v>768</v>
      </c>
      <c r="D371" s="242">
        <v>0</v>
      </c>
      <c r="E371" s="242">
        <v>1005.8</v>
      </c>
      <c r="F371" s="52" t="str">
        <f t="shared" si="81"/>
        <v>-</v>
      </c>
    </row>
    <row r="372" spans="1:6" ht="12.75" customHeight="1" x14ac:dyDescent="0.2">
      <c r="A372" s="53">
        <v>4223</v>
      </c>
      <c r="B372" s="85" t="s">
        <v>678</v>
      </c>
      <c r="C372" s="50" t="s">
        <v>769</v>
      </c>
      <c r="D372" s="242">
        <v>3657.06</v>
      </c>
      <c r="E372" s="242">
        <v>835</v>
      </c>
      <c r="F372" s="52">
        <f t="shared" si="81"/>
        <v>22.832548549928084</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40113.050000000003</v>
      </c>
      <c r="E376" s="242"/>
      <c r="F376" s="52">
        <f t="shared" si="81"/>
        <v>0</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37162.400000000001</v>
      </c>
      <c r="E391" s="51">
        <f t="shared" si="105"/>
        <v>335125.11</v>
      </c>
      <c r="F391" s="52">
        <f t="shared" si="81"/>
        <v>901.78543366413351</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37162.400000000001</v>
      </c>
      <c r="E395" s="242">
        <v>335125.11</v>
      </c>
      <c r="F395" s="52">
        <f t="shared" si="81"/>
        <v>901.78543366413351</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2835226.69</v>
      </c>
      <c r="E408" s="51">
        <f t="shared" si="111"/>
        <v>3511445.6599999997</v>
      </c>
      <c r="F408" s="52">
        <f t="shared" si="81"/>
        <v>123.85061386396583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4885417.71</v>
      </c>
      <c r="E412" s="51">
        <f>E6+E298</f>
        <v>5649942.6999999993</v>
      </c>
      <c r="F412" s="52">
        <f t="shared" si="81"/>
        <v>115.64912225284417</v>
      </c>
    </row>
    <row r="413" spans="1:6" ht="12.75" customHeight="1" x14ac:dyDescent="0.2">
      <c r="A413" s="53" t="s">
        <v>608</v>
      </c>
      <c r="B413" s="85" t="s">
        <v>831</v>
      </c>
      <c r="C413" s="50" t="s">
        <v>832</v>
      </c>
      <c r="D413" s="51">
        <f t="shared" ref="D413:E413" si="112">D289+D350</f>
        <v>4485273.96</v>
      </c>
      <c r="E413" s="51">
        <f t="shared" si="112"/>
        <v>5365016.0199999996</v>
      </c>
      <c r="F413" s="52">
        <f t="shared" si="81"/>
        <v>119.61400948627896</v>
      </c>
    </row>
    <row r="414" spans="1:6" ht="12.75" customHeight="1" x14ac:dyDescent="0.2">
      <c r="A414" s="53" t="s">
        <v>608</v>
      </c>
      <c r="B414" s="85" t="s">
        <v>833</v>
      </c>
      <c r="C414" s="50" t="s">
        <v>834</v>
      </c>
      <c r="D414" s="51">
        <f t="shared" ref="D414:E414" si="113">IF(D412&gt;=D413,D412-D413,0)</f>
        <v>400143.75</v>
      </c>
      <c r="E414" s="51">
        <f t="shared" si="113"/>
        <v>284926.6799999997</v>
      </c>
      <c r="F414" s="52">
        <f t="shared" si="81"/>
        <v>71.206080314886762</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372344.83</v>
      </c>
      <c r="E416" s="51">
        <f t="shared" si="115"/>
        <v>270128.49</v>
      </c>
      <c r="F416" s="52">
        <f t="shared" si="81"/>
        <v>72.547936277240638</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15681.74</v>
      </c>
      <c r="E418" s="62">
        <f t="shared" si="117"/>
        <v>144064.07</v>
      </c>
      <c r="F418" s="57">
        <f t="shared" si="81"/>
        <v>918.67401194000161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502360.09</v>
      </c>
      <c r="E528" s="51">
        <f t="shared" si="148"/>
        <v>499860.09</v>
      </c>
      <c r="F528" s="52">
        <f t="shared" si="119"/>
        <v>99.50234900228638</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2500</v>
      </c>
      <c r="E580" s="51">
        <f t="shared" si="162"/>
        <v>0</v>
      </c>
      <c r="F580" s="52">
        <f t="shared" si="119"/>
        <v>0</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2500</v>
      </c>
      <c r="E585" s="51">
        <f t="shared" si="164"/>
        <v>0</v>
      </c>
      <c r="F585" s="52">
        <f t="shared" si="119"/>
        <v>0</v>
      </c>
    </row>
    <row r="586" spans="1:6" ht="12.75" customHeight="1" x14ac:dyDescent="0.2">
      <c r="A586" s="53">
        <v>5321</v>
      </c>
      <c r="B586" s="85" t="s">
        <v>1170</v>
      </c>
      <c r="C586" s="50" t="s">
        <v>1171</v>
      </c>
      <c r="D586" s="242">
        <v>2500</v>
      </c>
      <c r="E586" s="242"/>
      <c r="F586" s="52">
        <f t="shared" si="119"/>
        <v>0</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499860.09</v>
      </c>
      <c r="E593" s="51">
        <f t="shared" si="167"/>
        <v>499860.09</v>
      </c>
      <c r="F593" s="52">
        <f t="shared" si="119"/>
        <v>100</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499860.09</v>
      </c>
      <c r="E605" s="51">
        <f t="shared" si="171"/>
        <v>499860.09</v>
      </c>
      <c r="F605" s="52">
        <f t="shared" si="119"/>
        <v>100</v>
      </c>
    </row>
    <row r="606" spans="1:6" ht="24" x14ac:dyDescent="0.2">
      <c r="A606" s="53">
        <v>5443</v>
      </c>
      <c r="B606" s="85" t="s">
        <v>1209</v>
      </c>
      <c r="C606" s="50" t="s">
        <v>1210</v>
      </c>
      <c r="D606" s="242">
        <v>499860.09</v>
      </c>
      <c r="E606" s="242">
        <v>499860.09</v>
      </c>
      <c r="F606" s="52">
        <f t="shared" si="119"/>
        <v>100</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502360.09</v>
      </c>
      <c r="E636" s="51">
        <f t="shared" si="179"/>
        <v>499860.09</v>
      </c>
      <c r="F636" s="52">
        <f t="shared" si="119"/>
        <v>99.50234900228638</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4885417.71</v>
      </c>
      <c r="E639" s="51">
        <f t="shared" si="180"/>
        <v>5649942.6999999993</v>
      </c>
      <c r="F639" s="52">
        <f t="shared" si="119"/>
        <v>115.64912225284417</v>
      </c>
    </row>
    <row r="640" spans="1:6" ht="12.75" customHeight="1" x14ac:dyDescent="0.2">
      <c r="A640" s="53" t="s">
        <v>608</v>
      </c>
      <c r="B640" s="85" t="s">
        <v>1277</v>
      </c>
      <c r="C640" s="50" t="s">
        <v>1278</v>
      </c>
      <c r="D640" s="51">
        <f t="shared" ref="D640:E640" si="181">D413+D528</f>
        <v>4987634.05</v>
      </c>
      <c r="E640" s="51">
        <f t="shared" si="181"/>
        <v>5864876.1099999994</v>
      </c>
      <c r="F640" s="52">
        <f t="shared" si="119"/>
        <v>117.58834050786062</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102216.33999999985</v>
      </c>
      <c r="E642" s="51">
        <f t="shared" si="183"/>
        <v>214933.41000000015</v>
      </c>
      <c r="F642" s="52">
        <f t="shared" si="119"/>
        <v>210.27304440757754</v>
      </c>
    </row>
    <row r="643" spans="1:6" ht="24" x14ac:dyDescent="0.2">
      <c r="A643" s="60" t="s">
        <v>1283</v>
      </c>
      <c r="B643" s="85" t="s">
        <v>1284</v>
      </c>
      <c r="C643" s="61" t="s">
        <v>1283</v>
      </c>
      <c r="D643" s="51">
        <f t="shared" ref="D643:E643" si="184">IF(D416-D417+D637-D638&gt;=0,D416-D417+D637-D638,0)</f>
        <v>372344.83</v>
      </c>
      <c r="E643" s="51">
        <f t="shared" si="184"/>
        <v>270128.49</v>
      </c>
      <c r="F643" s="52">
        <f t="shared" si="119"/>
        <v>72.547936277240638</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270128.49000000017</v>
      </c>
      <c r="E645" s="51">
        <f t="shared" si="186"/>
        <v>55195.079999999842</v>
      </c>
      <c r="F645" s="52">
        <f t="shared" si="119"/>
        <v>20.432898432890141</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0</v>
      </c>
      <c r="E650" s="242"/>
      <c r="F650" s="52" t="str">
        <f t="shared" si="188"/>
        <v>-</v>
      </c>
    </row>
    <row r="651" spans="1:6" ht="12.75" customHeight="1" x14ac:dyDescent="0.2">
      <c r="A651" s="53" t="s">
        <v>1298</v>
      </c>
      <c r="B651" s="85" t="s">
        <v>1299</v>
      </c>
      <c r="C651" s="50" t="s">
        <v>1298</v>
      </c>
      <c r="D651" s="242">
        <v>0</v>
      </c>
      <c r="E651" s="242"/>
      <c r="F651" s="52" t="str">
        <f t="shared" si="188"/>
        <v>-</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8</v>
      </c>
      <c r="E654" s="262">
        <v>8</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8</v>
      </c>
      <c r="E656" s="262">
        <v>8</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0</v>
      </c>
      <c r="E675" s="242"/>
      <c r="F675" s="52" t="str">
        <f t="shared" si="188"/>
        <v>-</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2380.64</v>
      </c>
      <c r="E718" s="242">
        <v>1990.8</v>
      </c>
      <c r="F718" s="52">
        <f t="shared" si="188"/>
        <v>83.624571543786558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1960</v>
      </c>
      <c r="E720" s="242">
        <v>3300</v>
      </c>
      <c r="F720" s="52">
        <f t="shared" si="188"/>
        <v>168.36734693877551</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1240.42</v>
      </c>
      <c r="E723" s="242">
        <v>8179.76</v>
      </c>
      <c r="F723" s="52">
        <f t="shared" si="188"/>
        <v>659.43470759903903</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21792.57</v>
      </c>
      <c r="E725" s="242">
        <v>18101.34</v>
      </c>
      <c r="F725" s="52">
        <f t="shared" ref="F725:F979" si="190">IF(D725&lt;&gt;0,IF(E725/D725&gt;=100,"&gt;&gt;100",E725/D725*100),"-")</f>
        <v>83.06197938104593</v>
      </c>
    </row>
    <row r="726" spans="1:6" ht="12.75" customHeight="1" x14ac:dyDescent="0.2">
      <c r="A726" s="53" t="s">
        <v>1431</v>
      </c>
      <c r="B726" s="85" t="s">
        <v>1432</v>
      </c>
      <c r="C726" s="50" t="s">
        <v>1431</v>
      </c>
      <c r="D726" s="242">
        <v>1209.72</v>
      </c>
      <c r="E726" s="242">
        <v>488.49</v>
      </c>
      <c r="F726" s="52">
        <f t="shared" si="190"/>
        <v>40.380418609264957</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265445.61</v>
      </c>
      <c r="E739" s="242">
        <v>265445.59999999998</v>
      </c>
      <c r="F739" s="52">
        <f t="shared" si="190"/>
        <v>99.999996232749893</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152724.32</v>
      </c>
      <c r="E742" s="242">
        <v>132987.09</v>
      </c>
      <c r="F742" s="52">
        <f t="shared" si="190"/>
        <v>87.076563837377037</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499860.09</v>
      </c>
      <c r="E954" s="242">
        <v>499860.09</v>
      </c>
      <c r="F954" s="52">
        <f t="shared" si="190"/>
        <v>100</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40</v>
      </c>
      <c r="C984" s="220" t="s">
        <v>41</v>
      </c>
      <c r="D984" s="65" t="s">
        <v>1946</v>
      </c>
      <c r="E984" s="67" t="s">
        <v>1947</v>
      </c>
      <c r="F984" s="65" t="s">
        <v>54</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5"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1966</v>
      </c>
      <c r="E3" s="287" t="s">
        <v>1967</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47782006.600000009</v>
      </c>
      <c r="E6" s="229">
        <f t="shared" si="0"/>
        <v>49811687.07</v>
      </c>
      <c r="F6" s="230">
        <f t="shared" ref="F6:F260" si="1">IF(D6&gt;0,IF(E6/D6&gt;=100,"&gt;&gt;100",E6/D6*100),"-")</f>
        <v>104.24779245248355</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47475412.790000007</v>
      </c>
      <c r="E7" s="104">
        <f t="shared" si="2"/>
        <v>49585481.200000003</v>
      </c>
      <c r="F7" s="93">
        <f t="shared" si="1"/>
        <v>104.44454989645597</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5705405.9900000002</v>
      </c>
      <c r="E8" s="104">
        <f>E9+E10-E11</f>
        <v>5705405.9900000002</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5705405.9900000002</v>
      </c>
      <c r="E9" s="247">
        <v>5705405.9900000002</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24636.67</v>
      </c>
      <c r="E10" s="247">
        <v>24636.67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24636.67</v>
      </c>
      <c r="E11" s="247">
        <v>24636.67</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22467688.740000002</v>
      </c>
      <c r="E12" s="104">
        <f t="shared" si="3"/>
        <v>21078152.290000003</v>
      </c>
      <c r="F12" s="93">
        <f t="shared" si="1"/>
        <v>93.815401013962955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22381547.020000003</v>
      </c>
      <c r="E13" s="104">
        <f t="shared" si="4"/>
        <v>21014812.32</v>
      </c>
      <c r="F13" s="93">
        <f t="shared" si="1"/>
        <v>93.893475286678367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29150.560000000001</v>
      </c>
      <c r="E15" s="247">
        <v>29150.560000000001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2046610.99</v>
      </c>
      <c r="E16" s="247">
        <v>2046610.99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25868254.690000001</v>
      </c>
      <c r="E17" s="247">
        <v>25878254.690000001</v>
      </c>
      <c r="F17" s="93">
        <f t="shared" si="1"/>
        <v>100.03865742053277</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5562469.2199999997</v>
      </c>
      <c r="E18" s="247">
        <v>6939203.9199999999</v>
      </c>
      <c r="F18" s="93">
        <f t="shared" si="1"/>
        <v>124.75042369762544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65281.859999999986</v>
      </c>
      <c r="E19" s="104">
        <f t="shared" si="5"/>
        <v>52283.849999999977</v>
      </c>
      <c r="F19" s="93">
        <f t="shared" si="1"/>
        <v>80.089400026286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66435.56</v>
      </c>
      <c r="E20" s="247">
        <v>66435.56</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14522.4</v>
      </c>
      <c r="E21" s="247">
        <v>14118.95</v>
      </c>
      <c r="F21" s="93">
        <f t="shared" si="1"/>
        <v>97.221877926513528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22097.66</v>
      </c>
      <c r="E22" s="247">
        <v>22932.66</v>
      </c>
      <c r="F22" s="93">
        <f t="shared" si="1"/>
        <v>103.77868063858344</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12180.76</v>
      </c>
      <c r="E24" s="247">
        <v>12180.76</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40113.050000000003</v>
      </c>
      <c r="E26" s="247">
        <v>40113.050000000003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90067.57</v>
      </c>
      <c r="E28" s="247">
        <v>103497.13</v>
      </c>
      <c r="F28" s="93">
        <f t="shared" si="1"/>
        <v>114.91053883212348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20042.76999999999</v>
      </c>
      <c r="E29" s="104">
        <f t="shared" si="6"/>
        <v>11056.099999999991</v>
      </c>
      <c r="F29" s="93">
        <f t="shared" si="1"/>
        <v>55.162534919075547</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52090.15</v>
      </c>
      <c r="E30" s="247">
        <v>52090.15</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66228.679999999993</v>
      </c>
      <c r="E32" s="247">
        <v>66228.679999999993</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98276.06</v>
      </c>
      <c r="E34" s="247">
        <v>107262.73</v>
      </c>
      <c r="F34" s="93">
        <f t="shared" si="1"/>
        <v>109.14431246022683</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817.09000000000015</v>
      </c>
      <c r="E45" s="104">
        <f t="shared" si="9"/>
        <v>2.0000000000436557E-2</v>
      </c>
      <c r="F45" s="93">
        <f t="shared" si="1"/>
        <v>2.4477107785478413E-3</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18241.29</v>
      </c>
      <c r="E47" s="247">
        <v>18241.29</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17424.2</v>
      </c>
      <c r="E50" s="247">
        <v>18241.27</v>
      </c>
      <c r="F50" s="93">
        <f t="shared" si="1"/>
        <v>104.68928272173184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10086.43</v>
      </c>
      <c r="E54" s="247">
        <v>10921.23</v>
      </c>
      <c r="F54" s="93">
        <f t="shared" si="1"/>
        <v>108.27646650004014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10086.43</v>
      </c>
      <c r="E55" s="247">
        <v>10921.23</v>
      </c>
      <c r="F55" s="93">
        <f t="shared" si="1"/>
        <v>108.27646650004014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19302318.059999999</v>
      </c>
      <c r="E56" s="104">
        <f t="shared" si="11"/>
        <v>22801922.920000002</v>
      </c>
      <c r="F56" s="93">
        <f t="shared" si="1"/>
        <v>118.13049007441339</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19302318.059999999</v>
      </c>
      <c r="E57" s="247">
        <v>22801922.920000002</v>
      </c>
      <c r="F57" s="93">
        <f t="shared" si="1"/>
        <v>118.13049007441339</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306593.81</v>
      </c>
      <c r="E68" s="104">
        <f t="shared" si="13"/>
        <v>226205.87</v>
      </c>
      <c r="F68" s="93">
        <f t="shared" si="1"/>
        <v>73.780312133503273</v>
      </c>
      <c r="G68" s="87"/>
      <c r="H68" s="87"/>
      <c r="I68" s="87"/>
      <c r="J68" s="87"/>
      <c r="K68" s="87"/>
      <c r="L68" s="87"/>
      <c r="M68" s="87"/>
      <c r="N68" s="87"/>
      <c r="O68" s="87"/>
      <c r="P68" s="87"/>
      <c r="Q68" s="87"/>
      <c r="R68" s="87"/>
      <c r="S68" s="87"/>
      <c r="T68" s="87"/>
      <c r="U68" s="87"/>
      <c r="V68" s="87"/>
      <c r="W68" s="87"/>
      <c r="X68" s="87"/>
    </row>
    <row r="69" spans="1:24" ht="12.75" customHeight="1" x14ac:dyDescent="0.2">
      <c r="A69" s="91" t="s">
        <v>34</v>
      </c>
      <c r="B69" s="86" t="s">
        <v>2072</v>
      </c>
      <c r="C69" s="92" t="s">
        <v>34</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2500</v>
      </c>
      <c r="E134" s="104">
        <f t="shared" si="23"/>
        <v>2500</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2500</v>
      </c>
      <c r="E135" s="104">
        <f t="shared" si="24"/>
        <v>2500</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954</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956</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958</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1170</v>
      </c>
      <c r="C139" s="92" t="s">
        <v>2202</v>
      </c>
      <c r="D139" s="247">
        <v>2500</v>
      </c>
      <c r="E139" s="247">
        <v>2500</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1174</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1180</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1176</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972</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304093.81</v>
      </c>
      <c r="E146" s="104">
        <f t="shared" si="26"/>
        <v>223705.87</v>
      </c>
      <c r="F146" s="93">
        <f t="shared" si="1"/>
        <v>73.564756217826329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136897</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136897</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3918.08</v>
      </c>
      <c r="E158" s="247">
        <v>0</v>
      </c>
      <c r="F158" s="93">
        <f t="shared" si="1"/>
        <v>0</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45213.03</v>
      </c>
      <c r="E159" s="247">
        <v>7167.07</v>
      </c>
      <c r="F159" s="93">
        <f t="shared" si="1"/>
        <v>15.851779896193641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288412.07</v>
      </c>
      <c r="E161" s="247">
        <v>79641.8</v>
      </c>
      <c r="F161" s="93">
        <f t="shared" si="1"/>
        <v>27.613892858228855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33449.370000000003</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2259</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47782006.600000001</v>
      </c>
      <c r="E175" s="104">
        <f t="shared" si="30"/>
        <v>49811687.07</v>
      </c>
      <c r="F175" s="93">
        <f t="shared" si="1"/>
        <v>104.24779245248357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14134753.26</v>
      </c>
      <c r="E176" s="104">
        <f t="shared" si="31"/>
        <v>13641056.310000001</v>
      </c>
      <c r="F176" s="93">
        <f t="shared" si="1"/>
        <v>96.507212111037589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18283.580000000002</v>
      </c>
      <c r="E177" s="104">
        <f t="shared" si="32"/>
        <v>24446.720000000001</v>
      </c>
      <c r="F177" s="93">
        <f t="shared" si="1"/>
        <v>133.70860630139174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13783.03</v>
      </c>
      <c r="E178" s="247">
        <v>20229.240000000002</v>
      </c>
      <c r="F178" s="93">
        <f t="shared" si="1"/>
        <v>146.76917920079984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4500.55</v>
      </c>
      <c r="E179" s="247">
        <v>4217.4799999999996</v>
      </c>
      <c r="F179" s="93">
        <f t="shared" si="1"/>
        <v>93.710324293697425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14116469.68</v>
      </c>
      <c r="E206" s="104">
        <f t="shared" si="37"/>
        <v>13616609.59</v>
      </c>
      <c r="F206" s="93">
        <f t="shared" si="1"/>
        <v>96.459029053785343</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14116469.68</v>
      </c>
      <c r="E207" s="104">
        <f t="shared" si="38"/>
        <v>13616609.59</v>
      </c>
      <c r="F207" s="93">
        <f t="shared" si="1"/>
        <v>96.459029053785343</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10617824.67</v>
      </c>
      <c r="E208" s="247">
        <v>10617824.67</v>
      </c>
      <c r="F208" s="93">
        <f t="shared" si="1"/>
        <v>100</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3498645.01</v>
      </c>
      <c r="E212" s="247">
        <v>2998784.92</v>
      </c>
      <c r="F212" s="93">
        <f t="shared" si="1"/>
        <v>85.712751977657774</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33647253.340000004</v>
      </c>
      <c r="E237" s="104">
        <f t="shared" si="41"/>
        <v>36170630.759999998</v>
      </c>
      <c r="F237" s="93">
        <f t="shared" si="1"/>
        <v>107.49950492095648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33361443.109999999</v>
      </c>
      <c r="E238" s="104">
        <f t="shared" si="42"/>
        <v>35971371.609999999</v>
      </c>
      <c r="F238" s="93">
        <f t="shared" si="1"/>
        <v>107.82318825775758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47477912.789999999</v>
      </c>
      <c r="E239" s="104">
        <f t="shared" si="43"/>
        <v>49587981.200000003</v>
      </c>
      <c r="F239" s="93">
        <f t="shared" si="1"/>
        <v>104.44431586395355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43839113.710000001</v>
      </c>
      <c r="E240" s="247">
        <v>45949268.390000001</v>
      </c>
      <c r="F240" s="93">
        <f t="shared" si="1"/>
        <v>104.81340634292673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3638799.08</v>
      </c>
      <c r="E241" s="247">
        <v>3638712.81</v>
      </c>
      <c r="F241" s="93">
        <f t="shared" si="1"/>
        <v>99.99762916286106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14116469.68</v>
      </c>
      <c r="E242" s="104">
        <f t="shared" si="44"/>
        <v>13616609.59</v>
      </c>
      <c r="F242" s="93">
        <f t="shared" si="1"/>
        <v>96.459029053785343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14116469.68</v>
      </c>
      <c r="E244" s="247">
        <v>13616609.59</v>
      </c>
      <c r="F244" s="93">
        <f t="shared" si="1"/>
        <v>96.459029053785343</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270128.48999999993</v>
      </c>
      <c r="E245" s="104">
        <f t="shared" si="45"/>
        <v>55195.080000000016</v>
      </c>
      <c r="F245" s="93">
        <f t="shared" si="1"/>
        <v>20.432898432890227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772488.58</v>
      </c>
      <c r="E246" s="104">
        <f t="shared" si="46"/>
        <v>564239.02</v>
      </c>
      <c r="F246" s="93">
        <f t="shared" si="1"/>
        <v>73.041729626604962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2405</v>
      </c>
      <c r="C247" s="92" t="s">
        <v>624</v>
      </c>
      <c r="D247" s="247">
        <v>772488.58</v>
      </c>
      <c r="E247" s="247">
        <v>564239.02</v>
      </c>
      <c r="F247" s="93">
        <f t="shared" si="1"/>
        <v>73.041729626604962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2406</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2407</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502360.09</v>
      </c>
      <c r="E250" s="104">
        <f t="shared" si="47"/>
        <v>509043.94</v>
      </c>
      <c r="F250" s="93">
        <f t="shared" si="1"/>
        <v>101.33048984842725</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2410</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2411</v>
      </c>
      <c r="C252" s="92" t="s">
        <v>826</v>
      </c>
      <c r="D252" s="247">
        <v>0</v>
      </c>
      <c r="E252" s="247">
        <v>9183.85</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2412</v>
      </c>
      <c r="C253" s="92" t="s">
        <v>1274</v>
      </c>
      <c r="D253" s="247">
        <v>502360.09</v>
      </c>
      <c r="E253" s="247">
        <v>499860.09</v>
      </c>
      <c r="F253" s="93">
        <f t="shared" si="1"/>
        <v>99.50234900228638</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2415</v>
      </c>
      <c r="C255" s="92" t="s">
        <v>628</v>
      </c>
      <c r="D255" s="247">
        <v>15681.74</v>
      </c>
      <c r="E255" s="247">
        <v>144064.07</v>
      </c>
      <c r="F255" s="93">
        <f t="shared" si="1"/>
        <v>918.67401194000161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2416</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16824811.289999999</v>
      </c>
      <c r="E259" s="104">
        <f t="shared" si="49"/>
        <v>17499251.82</v>
      </c>
      <c r="F259" s="93">
        <f t="shared" si="1"/>
        <v>104.0086068032208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16824811.289999999</v>
      </c>
      <c r="E260" s="248">
        <v>17499251.82</v>
      </c>
      <c r="F260" s="97">
        <f t="shared" si="1"/>
        <v>104.0086068032208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43950.21</v>
      </c>
      <c r="E264" s="247">
        <v>3720</v>
      </c>
      <c r="F264" s="93">
        <f t="shared" si="50"/>
        <v>8.464123379615252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293592.96999999997</v>
      </c>
      <c r="E265" s="247">
        <v>219985.87</v>
      </c>
      <c r="F265" s="93">
        <f t="shared" si="50"/>
        <v>74.928861545969582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288412.07</v>
      </c>
      <c r="E286" s="247">
        <v>79641.8</v>
      </c>
      <c r="F286" s="93">
        <f t="shared" si="50"/>
        <v>27.613892858228855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18283.580000000002</v>
      </c>
      <c r="E288" s="247">
        <v>24446.720000000001</v>
      </c>
      <c r="F288" s="93">
        <f t="shared" si="50"/>
        <v>133.70860630139174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14116469.68</v>
      </c>
      <c r="E294" s="247">
        <v>13616609.59</v>
      </c>
      <c r="F294" s="93">
        <f t="shared" si="50"/>
        <v>96.459029053785343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29" workbookViewId="0">
      <selection activeCell="E56" sqref="E5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2536</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2537</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2544</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2567</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2578</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2591</v>
      </c>
      <c r="C35" s="183" t="s">
        <v>2038</v>
      </c>
      <c r="D35" s="81">
        <f t="shared" ref="D35:E35" si="7">D36+D39+D43+D50+D54+D60+D61+D66+D74</f>
        <v>4485273.96</v>
      </c>
      <c r="E35" s="81">
        <f t="shared" si="7"/>
        <v>5365016.0199999996</v>
      </c>
      <c r="F35" s="63">
        <f t="shared" si="1"/>
        <v>119.61400948627896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2592</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2597</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4485273.96</v>
      </c>
      <c r="E54" s="81">
        <f t="shared" si="12"/>
        <v>5365016.0199999996</v>
      </c>
      <c r="F54" s="63">
        <f t="shared" si="1"/>
        <v>119.61400948627896</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4485273.96</v>
      </c>
      <c r="E56" s="249">
        <v>5365016.0199999996</v>
      </c>
      <c r="F56" s="63">
        <f t="shared" si="1"/>
        <v>119.61400948627896</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2666</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2667</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2668</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2669</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2670</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2671</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2672</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2673</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2674</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2675</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2676</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2677</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2678</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1604</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1631</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4485273.96</v>
      </c>
      <c r="E141" s="106">
        <f t="shared" si="28"/>
        <v>5365016.0199999996</v>
      </c>
      <c r="F141" s="82">
        <f t="shared" si="1"/>
        <v>119.61400948627896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D9" sqref="D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6" workbookViewId="0">
      <selection activeCell="D106" sqref="D10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14134753.26</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5371516.0200000005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1860070.36</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209773.04</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1192011.05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451667.27</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6619</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3511445.66</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5865212.9700000007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1853907.2200000002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203326.83</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1192294.1200000001</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451667.27</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6619</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3511445.66</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499860.09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499860.09</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13641056.310000001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13641056.310000001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24446.720000000001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13616609.59</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51263</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3222</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Lučka Uprava Slavonski Brod</cp:lastModifiedBy>
  <cp:lastPrinted>2025-01-30T08:50:23Z</cp:lastPrinted>
  <dcterms:created xsi:type="dcterms:W3CDTF">2022-04-01T05:14:30Z</dcterms:created>
  <dcterms:modified xsi:type="dcterms:W3CDTF">2025-02-03T07:49:52Z</dcterms:modified>
</cp:coreProperties>
</file>